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.Март/Прайсы/Mastermann/"/>
    </mc:Choice>
  </mc:AlternateContent>
  <xr:revisionPtr revIDLastSave="16" documentId="8_{71E79E96-3527-44F2-ADFE-66FBE25FC906}" xr6:coauthVersionLast="47" xr6:coauthVersionMax="47" xr10:uidLastSave="{11EDE51B-9904-4EC9-A462-5A4D007F056C}"/>
  <bookViews>
    <workbookView xWindow="-98" yWindow="-98" windowWidth="19396" windowHeight="11596" xr2:uid="{00000000-000D-0000-FFFF-FFFF00000000}"/>
  </bookViews>
  <sheets>
    <sheet name="Шкафы монтажные" sheetId="2" r:id="rId1"/>
    <sheet name="Аксессуары" sheetId="7" r:id="rId2"/>
    <sheet name="Уличные коммутаторы" sheetId="4" r:id="rId3"/>
    <sheet name="Телекоммуникационные шкафы" sheetId="3" r:id="rId4"/>
    <sheet name="Серверные шкафы" sheetId="6" r:id="rId5"/>
  </sheets>
  <definedNames>
    <definedName name="_xlnm._FilterDatabase" localSheetId="4" hidden="1">'Серверные шкафы'!$A$1:$K$32</definedName>
    <definedName name="_xlnm._FilterDatabase" localSheetId="0" hidden="1">'Шкафы монтажные'!$A$2:$J$977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4" i="6"/>
  <c r="G10" i="6"/>
  <c r="G11" i="6"/>
  <c r="G12" i="6"/>
  <c r="G13" i="6"/>
  <c r="G14" i="6"/>
  <c r="G2" i="6"/>
  <c r="G3" i="6"/>
  <c r="G6" i="6"/>
  <c r="G7" i="6"/>
  <c r="G15" i="6"/>
  <c r="G16" i="6"/>
  <c r="G17" i="6"/>
  <c r="G18" i="6"/>
  <c r="G19" i="6"/>
  <c r="G20" i="6"/>
  <c r="G21" i="6"/>
  <c r="G22" i="6"/>
  <c r="G5" i="6"/>
  <c r="G8" i="6"/>
  <c r="G9" i="6"/>
  <c r="G4" i="6"/>
  <c r="F6" i="4" l="1"/>
  <c r="F7" i="4"/>
  <c r="F8" i="4"/>
  <c r="F9" i="4"/>
  <c r="F10" i="4"/>
  <c r="F11" i="4"/>
  <c r="F12" i="4"/>
  <c r="F13" i="4"/>
  <c r="F14" i="4"/>
  <c r="F15" i="4"/>
  <c r="F18" i="4"/>
  <c r="F19" i="4"/>
  <c r="G47" i="2" l="1"/>
  <c r="G48" i="2"/>
  <c r="G46" i="2"/>
  <c r="G31" i="2"/>
  <c r="G30" i="2"/>
  <c r="G29" i="2"/>
  <c r="F9" i="6"/>
  <c r="F8" i="6"/>
  <c r="F5" i="6"/>
  <c r="F22" i="6"/>
  <c r="F21" i="6"/>
  <c r="F20" i="6"/>
  <c r="F19" i="6"/>
  <c r="F18" i="6"/>
  <c r="F17" i="6"/>
  <c r="F16" i="6"/>
  <c r="F15" i="6"/>
  <c r="F7" i="6"/>
  <c r="F6" i="6"/>
  <c r="F3" i="6"/>
  <c r="F14" i="6"/>
  <c r="F13" i="6"/>
  <c r="F12" i="6"/>
  <c r="F11" i="6"/>
  <c r="F10" i="6"/>
</calcChain>
</file>

<file path=xl/sharedStrings.xml><?xml version="1.0" encoding="utf-8"?>
<sst xmlns="http://schemas.openxmlformats.org/spreadsheetml/2006/main" count="1199" uniqueCount="437">
  <si>
    <t>Наименование</t>
  </si>
  <si>
    <t>РРЦ</t>
  </si>
  <si>
    <t>Климатический навесной шкаф Mastermann-12УТ (Ver. 2.0)</t>
  </si>
  <si>
    <t>Климатический навесной шкаф Mastermann-12УТ+ (Ver. 2.0)</t>
  </si>
  <si>
    <t>Климатический навесной шкаф Mastermann-13УТ (Ver. 2.0)</t>
  </si>
  <si>
    <t>Климатический навесной шкаф Mastermann-13УТ+ (Ver. 2.0)</t>
  </si>
  <si>
    <t>Климатический навесной шкаф Mastermann-14УТ (Ver. 2.0)</t>
  </si>
  <si>
    <t>Климатический навесной шкаф Mastermann-14УТ+ (Ver. 2.0)</t>
  </si>
  <si>
    <t>Климатический навесной шкаф Mastermann-15УТ (Ver. 2.0)</t>
  </si>
  <si>
    <t>Климатический навесной шкаф Mastermann-16УТ (Ver. 2.0)</t>
  </si>
  <si>
    <t>Климатический навесной шкаф Mastermann-12УТП (Ver. 2.0)</t>
  </si>
  <si>
    <t>Климатический навесной шкаф Mastermann-12УТП+ (Ver. 2.0)</t>
  </si>
  <si>
    <t>Климатический навесной шкаф Mastermann-13УТП (Ver. 2.0)</t>
  </si>
  <si>
    <t>Климатический навесной шкаф Mastermann-13УТП+ (Ver. 2.0)</t>
  </si>
  <si>
    <t>Климатический навесной шкаф Mastermann-14УТП (Ver. 2.0)</t>
  </si>
  <si>
    <t>Климатический навесной шкаф Mastermann-14УТП+ (Ver. 2.0)</t>
  </si>
  <si>
    <t>Климатический навесной шкаф Mastermann-15УТП (Ver. 2.0)</t>
  </si>
  <si>
    <t>Климатический навесной шкаф Mastermann-16УТП (Ver. 2.0)</t>
  </si>
  <si>
    <t>Климатический навесной шкаф Mastermann-13УТПВ-А (Ver. 2.0)</t>
  </si>
  <si>
    <t>Климатический навесной шкаф Mastermann-13УТПВ-А+ (Ver. 2.0)</t>
  </si>
  <si>
    <t>Климатический навесной шкаф Mastermann-13УТПВ-П+ (Ver. 2.0)</t>
  </si>
  <si>
    <t>Климатический навесной шкаф Mastermann-14УТПВ-А (Ver. 2.0)</t>
  </si>
  <si>
    <t>Климатический навесной шкаф Mastermann-14УТПВ-П (Ver. 2.0)</t>
  </si>
  <si>
    <t>Климатический навесной шкаф Mastermann-14УТПВ-А+ (Ver. 2.0)</t>
  </si>
  <si>
    <t>Климатический навесной шкаф Mastermann-14УТПВ-П+ (Ver. 2.0)</t>
  </si>
  <si>
    <t>Климатический навесной шкаф Mastermann-15УТПВ-А (Ver. 2.0)</t>
  </si>
  <si>
    <t>Климатический навесной шкаф Mastermann-15УТПВ-П (Ver. 2.0)</t>
  </si>
  <si>
    <t>Климатический навесной шкаф Mastermann-16УТПВ-А (Ver. 2.0)</t>
  </si>
  <si>
    <t>Климатический навесной шкаф Mastermann-16УТПВ-П (Ver. 2.0)</t>
  </si>
  <si>
    <t>Комплект адаптеров Mastermann 400 под бандажную ленту</t>
  </si>
  <si>
    <t>Комплект адаптеров Mastermann 600 под бандажную ленту</t>
  </si>
  <si>
    <t>Комплект адаптеров Mastermann 400 для крепления на опоре</t>
  </si>
  <si>
    <t>Комплект адаптеров Mastermann 600 для крепления на опоре</t>
  </si>
  <si>
    <t>Кронштейн на столб MASTERMANN 200-300</t>
  </si>
  <si>
    <t>Кронштейн на столб MASTERMANN 400-600</t>
  </si>
  <si>
    <t xml:space="preserve">Композитный монтажный шкаф Mastermann-Пластик-2У+ </t>
  </si>
  <si>
    <t xml:space="preserve">Композитный монтажный шкаф Mastermann-Пластик-3У+ </t>
  </si>
  <si>
    <t xml:space="preserve">Композитный монтажный шкаф Mastermann-Пластик-4У+ </t>
  </si>
  <si>
    <t>Степень защиты</t>
  </si>
  <si>
    <t>335х417х200</t>
  </si>
  <si>
    <t>290х390х190</t>
  </si>
  <si>
    <t>IP 66</t>
  </si>
  <si>
    <t>405х587х260</t>
  </si>
  <si>
    <t>648х630х262</t>
  </si>
  <si>
    <t>600х600х250</t>
  </si>
  <si>
    <t xml:space="preserve">300х300х150 </t>
  </si>
  <si>
    <t>RAL</t>
  </si>
  <si>
    <t>Комплектация и особенности</t>
  </si>
  <si>
    <t xml:space="preserve">300х300х220 </t>
  </si>
  <si>
    <t>300х400х150</t>
  </si>
  <si>
    <t>300х400х220</t>
  </si>
  <si>
    <t xml:space="preserve">400х500х220 </t>
  </si>
  <si>
    <t>400х500х250</t>
  </si>
  <si>
    <t>400х600х220</t>
  </si>
  <si>
    <t xml:space="preserve">400х600х250 </t>
  </si>
  <si>
    <t>600х600х210</t>
  </si>
  <si>
    <t xml:space="preserve">600х600х250 </t>
  </si>
  <si>
    <t>600х800х250</t>
  </si>
  <si>
    <t xml:space="preserve">600х800х300 </t>
  </si>
  <si>
    <t>800х1000х300</t>
  </si>
  <si>
    <t xml:space="preserve">600х1200х300 </t>
  </si>
  <si>
    <t xml:space="preserve">220х270х140 </t>
  </si>
  <si>
    <t>280х330х140</t>
  </si>
  <si>
    <t>350х400х140</t>
  </si>
  <si>
    <t>IP 31</t>
  </si>
  <si>
    <t>IP 54</t>
  </si>
  <si>
    <t xml:space="preserve">360х560х190 </t>
  </si>
  <si>
    <t xml:space="preserve">Композитный монтажный шкаф Mastermann-Пластик-2УТ+ </t>
  </si>
  <si>
    <t>Композитный монтажный шкаф Mastermann-Пластик-3УТ+</t>
  </si>
  <si>
    <t xml:space="preserve">405х587х260 </t>
  </si>
  <si>
    <t>248х348х127</t>
  </si>
  <si>
    <t>277х377х120</t>
  </si>
  <si>
    <t xml:space="preserve">277х377х190 </t>
  </si>
  <si>
    <t xml:space="preserve">320х520х130 </t>
  </si>
  <si>
    <t xml:space="preserve">400х500х220  </t>
  </si>
  <si>
    <t>377х477х190</t>
  </si>
  <si>
    <t>377х477х220</t>
  </si>
  <si>
    <t>377х577х190</t>
  </si>
  <si>
    <t>400х600х250</t>
  </si>
  <si>
    <t xml:space="preserve">377х577х220 </t>
  </si>
  <si>
    <t xml:space="preserve">600х600х210 </t>
  </si>
  <si>
    <t>577х577х180</t>
  </si>
  <si>
    <t>577х577х220</t>
  </si>
  <si>
    <t>577х777х220</t>
  </si>
  <si>
    <t>577х777х270</t>
  </si>
  <si>
    <t xml:space="preserve">800х1000х300 </t>
  </si>
  <si>
    <t>777х977х270</t>
  </si>
  <si>
    <t>600х1200х300</t>
  </si>
  <si>
    <t xml:space="preserve"> 577х1177х270</t>
  </si>
  <si>
    <t xml:space="preserve">Монтажный шкаф Mastermann-Пластик-2УТП+ </t>
  </si>
  <si>
    <t xml:space="preserve">Монтажный шкаф Mastermann-Пластик-3УТП+ </t>
  </si>
  <si>
    <t>Темп. режим</t>
  </si>
  <si>
    <t>-60° до +80°</t>
  </si>
  <si>
    <t>-55° до +50°</t>
  </si>
  <si>
    <t xml:space="preserve">335х417х200 </t>
  </si>
  <si>
    <t>IP66</t>
  </si>
  <si>
    <t>248х348х127м</t>
  </si>
  <si>
    <t>277х377х190</t>
  </si>
  <si>
    <t>320х520х130</t>
  </si>
  <si>
    <t>400х500х220</t>
  </si>
  <si>
    <t xml:space="preserve">377х577х190 </t>
  </si>
  <si>
    <t>377х577х220</t>
  </si>
  <si>
    <t xml:space="preserve">577х577х220 </t>
  </si>
  <si>
    <t>600х800х300</t>
  </si>
  <si>
    <t xml:space="preserve">777х977х270 </t>
  </si>
  <si>
    <t xml:space="preserve">577х1177х270 </t>
  </si>
  <si>
    <t xml:space="preserve">377х477х220 </t>
  </si>
  <si>
    <t xml:space="preserve">577х577х180 </t>
  </si>
  <si>
    <t xml:space="preserve">577х777х220 </t>
  </si>
  <si>
    <t xml:space="preserve">600х800х250 </t>
  </si>
  <si>
    <t>577х1177х270</t>
  </si>
  <si>
    <t>245х360х120</t>
  </si>
  <si>
    <t>570х570х160</t>
  </si>
  <si>
    <t xml:space="preserve">570х570х150 </t>
  </si>
  <si>
    <t>-60°С +50°С</t>
  </si>
  <si>
    <t>600х350х600</t>
  </si>
  <si>
    <t>-55°С +50°С</t>
  </si>
  <si>
    <t>Комплектация: замок антивандальный 1 шт, ключи 1 шт, защитные заглушки на замках 2 шт,  19"-дюймовые направляющие, розетка 1 шт, автоматический выключатель 1шт,
термореле 1 шт, реле предстарта 1 шт,
нагреватель мощностью в 75 Вт 1шт, утеплитель из Порилекса НПЭ.
Цвет ral 7035 (серый)</t>
  </si>
  <si>
    <t>600х450х600</t>
  </si>
  <si>
    <t>Комплектация: антивандальный замок (сувальдный тип) 1 шт, ключи 2 шт,  19"-дюймовые направляющие, розетка 1 шт, автоматический выключатель 1шт,
термореле 1 шт, реле предстарта 1 шт,
нагреватель мощностью в 150 Вт 1шт, утеплитель из Порилекса НПЭ. 
Цвет ral 7035 (серый)</t>
  </si>
  <si>
    <t>Комплектация: дверь со стеклом, замок 1 шт, ключ 1 шт, полка горизонтальная 1шт.
Вес: 2,2 кг
Цвет белый</t>
  </si>
  <si>
    <t>Комплектация: замок 1 шт, ключ 1 шт, полка горизонтальная 1шт.
Вес: 2 кг
Цвет белый</t>
  </si>
  <si>
    <t>Комплектация: замок 1 шт, ключ 1 шт, полка горизонтальная 1шт.
Вес: 2,5 кг
Цвет белый</t>
  </si>
  <si>
    <t>Комплектация: дверь со стеклом, замок 1 шт, ключ 1 шт, полка горизонтальная 1шт.
Вес: 2,7 кг
Цвет белый</t>
  </si>
  <si>
    <t>Комплектация: замок 1 шт, ключ 1 шт, полка горизонтальная 2 шт. с разделителем.
Вес: 3 кг
Цвет белый</t>
  </si>
  <si>
    <t xml:space="preserve"> 350х400х140</t>
  </si>
  <si>
    <t>Комплектация: дверь со стеклом, замок 1 шт, ключ 1 шт, полка горизонтальная 2 шт. с разделителем.
Вес: 3,2 кг
Цвет белый</t>
  </si>
  <si>
    <t>Материал</t>
  </si>
  <si>
    <t>Композит</t>
  </si>
  <si>
    <t>Металл</t>
  </si>
  <si>
    <t>С вентиляторными решетками, вентилятором (активная вентиляция) и защитным реле 
от "холодного пуска".
Комплектация: утеплитель из пенополистирола, замок 1 шт,ключ 1 шт, монтажная плата 1шт, гермовводы 2шт, розетка 1 шт,автоматический выключатель 1шт, термореле 1 шт, 
реле предстарта 1 шт, нагреватель мощностью в 50 Вт 1шт, вентилятор NTL FF 152 1шт, вентиляционные панели 2шт. 
Вес: 8 кг. Цвет ral 7035 (серый)</t>
  </si>
  <si>
    <t>С вентиляторными решетками (пассивная вентиляция) и защитным реле от "холодного пуска".
Комплектация: утеплитель из пенополистирола, замок 1 шт, ключ 1 шт, монтажная плата 1шт, гермовводы 2шт, розетка 1 шт, автоматический выключатель 1шт, термореле 1 шт, реле предстарта 1 шт, нагреватель мощностью в 50 Вт 1шт, вентиляционные панели 2шт. 
Вес: 7 кг. Цвет ral 7035 (серый)</t>
  </si>
  <si>
    <t>Замок 1 шт, мастер-ключ 1 шт, монтажная плата 1шт,
гермовводы (MG-25) 2 шт, клеммные колодки 2 шт, дверной уплотнитель.
Вес: 6 кг. Цвет ral 7035 (серый)</t>
  </si>
  <si>
    <t>Замок 1 шт, ключ 2 шт, монтажная плата 1шт.
Вес: 2 кг. Цвет ral 7035 (серый)</t>
  </si>
  <si>
    <t>Замок 1 шт, ключ 2 шт, монтажная плата 1шт.
Вес: 2,5 кг. Цвет ral 7035 (серый)</t>
  </si>
  <si>
    <t>Замок 1 шт, ключ 2 шт, монтажная плата 1шт.
Вес: 3 кг. Цвет ral 7035 (серый)</t>
  </si>
  <si>
    <t>Утеплитель из Порилекса, замок 1 шт,ключ 1 шт, монтажная плата 1шт, гермовводы 2шт, розетка 1 шт, автоматический выключатель 1шт, термореле 1шт,нагреватель мощностью в 50 Вт 1шт.
Вес: 6,5 кг. Цвет ral 7035 (серый)
 IK10</t>
  </si>
  <si>
    <t>Утеплитель из Порилекса, замок 1 шт,ключ 1 шт, монтажная плата 1шт, гермовводы 2шт, розетка 1 шт, автоматический выключатель 1шт, термореле 1шт,нагреватель мощностью в 75 Вт 1шт.
Вес: 10,1 кг. Цвет ral 7035 (серый)
IK10</t>
  </si>
  <si>
    <t>Утеплитель из пенополистирола, замок 1 шт,ключ 1 шт, монтажная плата 1шт, гермовводы 2шт, розетка 1 шт, автоматический выключатель 1шт, термореле 1шт,нагреватель мощностью в 30 Вт 1шт.
Вес: 5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</si>
  <si>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50 Вт 1шт.
Вес: 6,3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</si>
  <si>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50 Вт 1шт.
Вес: 7,1 кг. Цвет ral 7035 (серый)</t>
  </si>
  <si>
    <t>Утеплитель из пенополистирола толщиной 20 мм, замок 1 шт, ключ 1 шт, монтажная плата 1шт, гермовводы 2шт, розетка 1 шт, автоматический выключатель 1шт, термореле 1шт,нагреватель мощностью в 50 Вт 1шт.
Вес: 7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</si>
  <si>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75 Вт 1шт.
Вес: 10,3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</si>
  <si>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100 Вт 1шт.
Вес: 10,8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</si>
  <si>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100 Вт 1шт.
Вес: 11,8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</si>
  <si>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100 Вт 1шт.
Вес: 12,3 кг. Цвет ral 7035 (серый)</t>
  </si>
  <si>
    <t>Утеплитель из порилекса НПЭ, замок 2 шт, ключ 1 шт, монтажная плата 1шт,
люк под геромовводы 1 шт, гермовводы 5 шт, розетка 1 шт, автоматический выключатель 1шт, термореле 1шт,нагреватель мощностью в 150 Вт 1шт.
Вес: 23 кг. Цвет ral 7035 (серый)</t>
  </si>
  <si>
    <t>Утеплитель из порилекса НПЭ, замок 2 шт, ключ 1 шт, монтажная плата 1шт,люк под геромовводы 1 шт, гермовводы 5 шт, розетка 1 шт, автоматический выключатель 1шт,
термореле 1шт, нагреватель мощностью в 250 Вт 1шт.
Вес: 32 кг.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</si>
  <si>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нагреватель мощностью 150 Вт 2 шт.
Вес: 45,8 кг. Цвет ral 7035 (серый)</t>
  </si>
  <si>
    <t>Утеплитель из Порилекса, замок 1 шт,ключ 1 шт, монтажная плата 1шт, гермовводы 2шт, розетка 1 шт, автоматический выключатель 1шт, термореле 1шт., реле предстарта 1 шт., нагреватель мощностью в 50 Вт 1шт.
Вес: 5 кг. Цвет ral 7035 (серый)
IK10</t>
  </si>
  <si>
    <t>Утеплитель из Порилекса, замок 1 шт,ключ 1 шт, монтажная плата 1шт, гермовводы 2шт, розетка 1 шт, автоматический выключатель 1шт, термореле 1шт., реле предстарта 1 шт., нагреватель мощностью в 75 Вт 1шт.
IK10
Вес: 5 кг. Цвет ral 7035 (серый)</t>
  </si>
  <si>
    <t>Утеплитель из пенополистирола, замок 1 шт,ключ 1 шт, монтажная плата 1шт, гермовводы 2шт, розетка 1 шт, автоматический выключатель 1шт, термореле 1шт., реле предстарта 1 шт., нагреватель мощностью в 30 Вт 1шт.
Вес: 5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</si>
  <si>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50 Вт 1шт.
Вес: 6,3 кг. 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</si>
  <si>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50 Вт 1шт.
Вес: 7,1 кг. IP 66. Цвет ral 7035 (серый)</t>
  </si>
  <si>
    <t>Утеплитель из пенополистирола толщиной 20 мм, замок 1 шт, ключ 1 шт, монтажная плата 1шт, гермовводы 2шт, розетка 1 шт, автоматический выключатель 1шт, термореле 1шт., реле предстарта 1 шт., нагреватель мощностью в 50 Вт 1шт.
Вес: 7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</si>
  <si>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75 Вт 1шт.
Вес: 10,3 кг. IP 66.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</si>
  <si>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100 Вт 1шт.
Вес: 10,8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</si>
  <si>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100 Вт 1шт.
Вес: 11,8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</si>
  <si>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100 Вт 1шт.
Вес: 12,3 кг. IP 66. Цвет ral 7035 (серый)</t>
  </si>
  <si>
    <t>Утеплитель из порилекса НПЭ, замок 2 шт, ключ 1 шт, монтажная плата 1шт,
люк под геромовводы 1 шт, гермовводы 5 шт, розетка 1 шт, автоматический выключатель 1шт, термореле 1шт., реле предстарта 1 шт., нагреватель мощностью в 150 Вт 1шт.
Вес: 23 кг. Цвет ral 7035 (серый)</t>
  </si>
  <si>
    <t>Утеплитель из порилекса НПЭ, замок 2 шт, ключ 1 шт, монтажная плата 1шт,люк под геромовводы 1 шт, гермовводы 5 шт, розетка 1 шт, автоматический выключатель 1шт,
термореле 1шт., реле предстарта 1 шт., нагреватель мощностью в 250 Вт 1шт.
Вес: 32 кг.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</si>
  <si>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нагреватель мощностью 150 Вт 2 шт.
Вес: 45,8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</si>
  <si>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75 Вт 1шт.
Вес: 10,8 кг. Цвет ral 7035 (серый)</t>
  </si>
  <si>
    <t>Утеплитель из порилекса, замок 2 шт,ключ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75 Вт 1шт.
Вес: 10,3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</si>
  <si>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100 Вт 1шт.
Вес: 11,3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</si>
  <si>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100 Вт 1шт.
Вес: 10,8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</si>
  <si>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100 Вт 1шт.
Вес: 12,3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</si>
  <si>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100 Вт 1шт.
Вес: 11,8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</si>
  <si>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100 Вт 1шт.
Вес: 12,8 кг. Цвет ral 7035 (серый)</t>
  </si>
  <si>
    <t>Утеплитель из порилекса, замок 2 шт, ключ 1 шт, монтажная плата 1шт, гермовводы 2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100 Вт 1шт.
Вес: 12,3 кг. Цвет ral 7035 (серый)</t>
  </si>
  <si>
    <t>С вентиляторными решетками (пассивная вентиляция) и защитным реле от "холодного пуска".
Комплектация: утеплитель из порилекса НПЭ, замок 2 шт, ключ 1 шт, монтажная плата 1шт, люк под гермовводы 1 шт, гермовводы 5 шт, розетка 1 шт, автоматический выключатель 1шт, термореле 1 шт, реле предстарта 1 шт, нагреватель мощностью в 150 Вт 1шт, 
вентиляционные панели 2шт. 
Вес: 23 кг. Цвет ral 7035 (серый)</t>
  </si>
  <si>
    <t>С вентиляторными решетками, вентилятором (активная вентиляция)
и защитным реле от "холодного пуска".
Комплектация: утеплитель из порилекса НПЭ, замок 2 шт, ключ 1 шт, монтажная плата 1шт, 
люк под геромовводы 1 шт, гермовводы 5 шт, розетка 1 шт, автоматический выключатель 1шт, термореле 1 шт, реле предстарта 1 шт, люк под геромовводы 1 шт, 
нагреватель мощностью в 250 Вт 1шт, вентилятор NTL FF 152 1 шт,
вентиляционные панели 2шт. 
Вес: 23 кг. Цвет ral 7035 (серый)</t>
  </si>
  <si>
    <t>С вентиляторными решетками (пассивная вентиляция) 
и защитным реле от "холодного пуска".
Комплектация: утеплитель из порилекса НПЭ, замок 2 шт, ключ 1 шт, монтажная плата 1шт,
люк под геромовводы 1 шт, гермовводы 5 шт, розетка 1 шт, автоматический выключатель 1шт, термореле 1 шт, реле предстарта 1 шт, нагреватель мощностью в 250 Вт 1шт, вентиляционные панели 2шт. 
Вес: 32 кг. Цвет ral 7035 (серый)</t>
  </si>
  <si>
    <t>С вентиляторными решетками, вентилятором (активная вентиляция) 
и защитным реле от "холодного пуска".
Комплектация: утеплитель из перилекса НПЭ, замок 2 шт, ключ 1 шт, монтажная плата 1шт, 
гермовводы 5 шт., розетка 1 шт, автоматический выключатель 1шт, термореле 1 шт, реле предстарта 1 шт, нагреватель мощностью в 250 Вт 1шт, вентилятор NTL FF 152 1шт, 
вентиляционные панели 2шт. 
Вес: 32 кг. Цвет ral 7035 (серый)</t>
  </si>
  <si>
    <t xml:space="preserve">
С вентиляторными решетками, вентилятором (активная вентиляция) 
и защитным реле от "холодного пуска".
Комплектация: утеплитель из перилекса НПЭ, замок 2 шт, ключ 1 шт, монтажная плата 1шт, 
гермовводы 5 шт., розетка 1 шт, автоматический выключатель 1шт, термореле 1 шт, реле предстарта 1 шт, нагреватель мощностью в 250 Вт 1шт, вентилятор NTL FF 152 1шт, 
вентиляционные панели 2шт. 
Вес: 32 кг.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</si>
  <si>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150 Вт 2 шт.
Вес: 46,3 кг. IP 54.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</si>
  <si>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150 Вт 2 шт.
Вес: 45,8 кг. IP 54.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</si>
  <si>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1 шт, вентилятор с решёткой и фильтром 1 шт, нагреватель мощностью 150 Вт 2 шт.
Вес: 46,3 кг. Цвет ral 7035 (серый)</t>
  </si>
  <si>
    <t>Утеплитель из порилекса, замок 2 шт, ключ 1 шт, монтажная плата 1шт, гермовводы 5 шт (MG-25), розетка 1 шт, автоматический выключатель, 6А 1шт, клемма для подключения оборудования 2 шт, клемма заземления 1 шт, термореле 1шт, реле предстарта 1 шт, вентиляционная решётка с фильтром 2 шт, нагреватель мощностью 150 Вт 2 шт.
Вес: 45,8 кг. Цвет ral 7035 (серый)</t>
  </si>
  <si>
    <t xml:space="preserve">
С электронным гигростатом служащим для защиты оборудования
в условиях повышенной влажности (осадки, пар или близость к любым водоемам) 
Комплектация: утеплитель из пенополистирола, замок 1 шт, ключ 1 шт, монтажная плата 1шт, гермовводы 2шт, розетка 1 шт, автоматический выключатель 1шт, гигростат NT 78-M (электронный) 1шт,нагреватель мощностью в 75 Вт 1шт. 
Вес: 7 кг. Цвет ral 7035 (серый)</t>
  </si>
  <si>
    <t xml:space="preserve">
С электронным гигростатом служащим для защиты оборудования
в условиях повышенной влажности (осадки, пар или близость к любым водоемам) 
Комплектация: утеплитель из порилекса НПЭ толщиной 10 мм, замок 2 шт, ключ 1 шт, монтажная плата 1шт,люк под геромовводы 1 шт, гермовводы 2шт, розетка 1 шт, автоматический выключатель 1шт, гигростат NT 78-M (электронный) 1шт,нагреватель мощностью в 150 Вт 1шт. 
Вес: 23 кг. Цвет ral 7035 (серый)</t>
  </si>
  <si>
    <t xml:space="preserve">
С механическим гигростатом служащим для защиты оборудования
в условиях повышенной влажности (осадки, пар или близость к любым водоемам) 
Комплектация: утеплитель из порилекса НПЭ, замок 2 шт, ключ 1 шт, монтажная плата 1шт,
люк под геромовводы 1 шт, гермовводы 2шт, розетка 1 шт, автоматический выключатель 1шт, гигростат NT 74-F (механический) 1шт, нагреватель мощностью в 150 Вт 1шт. 
Вес: 23 кг. Цвет ral 7035 (серый)</t>
  </si>
  <si>
    <t xml:space="preserve">Шкаф телекоммуникационный MASTERMANN 7 УТ-С(9U) 19" 
настенный 9U  </t>
  </si>
  <si>
    <t xml:space="preserve">
Шкаф телекоммуникационный  MASTERMANN 7 УТП-С(6U) 19"
настенный 6U </t>
  </si>
  <si>
    <t xml:space="preserve">Шкаф телекоммуникационный MASTERMANN 7 УТП-С(9U) 19" 
настенный 9U   </t>
  </si>
  <si>
    <t>С электронным гигростатом служащим для защиты оборудования
в условиях повышенной влажности (осадки, пар или близость к любым водоемам).  
Комплектация: замок антивандальный 1 шт,, ключи 1 шт, защитные заглушки на замках 2 шт,  19"-дюймовые направляющие, розетка 1 шт, автоматический выключатель 1шт, гигростат  NT 78-M (электронный)
термореле 1 шт, реле предстарта 1 шт,
нагреватель мощностью в 75 Вт 1шт, утеплитель из Порилекса НПЭ.
Цвет ral 7035 (серый)</t>
  </si>
  <si>
    <t>С электронным гигростатом служащим для защиты оборудования
в условиях повышенной влажности (осадки, пар или близость к любым водоемам)  
Комплектация: замок антивандальный 1 шт, ключи 1 шт,  19"-дюймовые направляющие, розетка 1 шт, автоматический выключатель 1шт, гигростат  NT 78-M (электронный)
термореле 1 шт, реле предстарта 1 шт,
нагреватель мощностью в 150 Вт 1шт, утеплитель из Порилекса НПЭ.
Цвет ral 7035 (серый)</t>
  </si>
  <si>
    <t xml:space="preserve">
Шкаф телекоммуникационный MASTERMANN 7 УТ-С(6U) 19"
настенный 6U  </t>
  </si>
  <si>
    <t>Вентиляция</t>
  </si>
  <si>
    <t>Нет</t>
  </si>
  <si>
    <t>Пассивная</t>
  </si>
  <si>
    <t>Активная</t>
  </si>
  <si>
    <t>Управляемый</t>
  </si>
  <si>
    <t>Да</t>
  </si>
  <si>
    <t>Замок 2 шт, ключ 1 шт, монтажная плата 1шт., дверной уплотнитель, люк под геромовводы 1 шт, гермовводы 5 шт. 
Вес: 21 кг. Цвет ral 7035 (серый)</t>
  </si>
  <si>
    <t>Замок 2 шт, ключ 1 шт, монтажная плата 1шт., дверной уплотнитель, люк под геромовводы 1 шт, гермовводы 5 шт. 
Вес: 23 кг. Цвет ral 7035 (серый)</t>
  </si>
  <si>
    <t>Замок 2 шт, ключ 1 шт, монтажная плата 1шт., дверной уплотнитель, люк под геромовводы 1 шт, гермовводы 5 шт. 
Вес: 30 кг. Цвет ral 7035 (серый)</t>
  </si>
  <si>
    <t>Замок 2 шт, ключ 1 шт, монтажная плата 1шт., дверной уплотнитель, люк под геромовводы 1 шт, гермовводы 5 шт. 
Вес: 33 кг. Цвет ral 7035 (серый)</t>
  </si>
  <si>
    <t xml:space="preserve">Артикул </t>
  </si>
  <si>
    <t>Крепление</t>
  </si>
  <si>
    <t>Высота, U</t>
  </si>
  <si>
    <t>Размер</t>
  </si>
  <si>
    <t>Передняя дверь</t>
  </si>
  <si>
    <t>Задняя дверь</t>
  </si>
  <si>
    <t>19.F.B.42.8.10.F2P.R2P</t>
  </si>
  <si>
    <t>Серверный шкаф напольный RackMann 42 U (800x1000), перед. и зад. двери перфор., черный</t>
  </si>
  <si>
    <t>Напольный</t>
  </si>
  <si>
    <t>800х1000</t>
  </si>
  <si>
    <t>двойные перфорированные</t>
  </si>
  <si>
    <t>19.F.B.42.8.12.F2P.R2P</t>
  </si>
  <si>
    <t>Серверный шкаф напольный RackMann 42 U (800x1200), перед. и зад. двери перфор., черный</t>
  </si>
  <si>
    <t>800х1200</t>
  </si>
  <si>
    <t>19.F.B.47.8.10.F2P.R2P</t>
  </si>
  <si>
    <t>Серверный шкаф напольный RackMann 47 U (800x1000), перед. и зад. двери перфор., черный</t>
  </si>
  <si>
    <t>19.F.B.47.8.12.F2P.R2P</t>
  </si>
  <si>
    <t>Серверный шкаф напольный RackMann 47 U (800x1200), перед. и зад. двери перфор., черный</t>
  </si>
  <si>
    <t>600х600</t>
  </si>
  <si>
    <t>перфорированная</t>
  </si>
  <si>
    <t>стенка перфорированная</t>
  </si>
  <si>
    <t>600х800</t>
  </si>
  <si>
    <t>19.F.B.22.6.6.F1P.P</t>
  </si>
  <si>
    <t>Серверный шкаф напольный RackMann 22 U (600x600), перед. дверь перфор., зад. стенка перфор., черный</t>
  </si>
  <si>
    <t>19.F.B.22.6.8.F1P.P</t>
  </si>
  <si>
    <t>Серверный шкаф напольный RackMann 22 U (600x800), перед. дверь перфор., зад. стенка перфор., черный</t>
  </si>
  <si>
    <t>600х1000</t>
  </si>
  <si>
    <t>19.F.B.32.6.6.F1P.P</t>
  </si>
  <si>
    <t>Серверный шкаф напольный RackMann 32 U (600x600), перед. дверь перфор., зад. стенка перфор., черный</t>
  </si>
  <si>
    <t>19.F.B.32.6.8.F1P.P</t>
  </si>
  <si>
    <t>Серверный шкаф напольный RackMann 32 U (600x800), перед. дверь перфор., зад. стенка перфор., черный</t>
  </si>
  <si>
    <t>19.F.B.32.6.10.F1P.P</t>
  </si>
  <si>
    <t>Серверный шкаф напольный RackMann 32 U (600x1000), перед. дверь перфор., зад. стенка перфор., черный</t>
  </si>
  <si>
    <t>19.F.B.42.6.10.F1P.P</t>
  </si>
  <si>
    <t>Серверный шкаф напольный RackMann 42 U (600x1000), перед. дверь перфор., зад. стенка перфор., черный</t>
  </si>
  <si>
    <t>19.F.B.42.6.12.F1P.P</t>
  </si>
  <si>
    <t>Серверный шкаф напольный RackMann 42 U (600x1200), перед. дверь перфор., зад. стенка перфор., черный</t>
  </si>
  <si>
    <t>600х1200</t>
  </si>
  <si>
    <t>19.F.B.47.6.10.F1P.P</t>
  </si>
  <si>
    <t>Серверный шкаф напольный RackMann 47 U (600x1000), перед. дверь перфор., зад. стенка перфор., черный</t>
  </si>
  <si>
    <t>19.F.B.47.6.12.F1P.P</t>
  </si>
  <si>
    <t>Серверный шкаф напольный RackMann 47 U (600x1200), перед. дверь перфор., зад. стенка перфор., черный</t>
  </si>
  <si>
    <t>Настенный</t>
  </si>
  <si>
    <t>глухая</t>
  </si>
  <si>
    <t>стенка глухая</t>
  </si>
  <si>
    <t>19.W.B.9.6.4.F1B.B</t>
  </si>
  <si>
    <t>19.W.B.9.6.6.F1B.B</t>
  </si>
  <si>
    <t>Серверный шкаф настенный RackMann 9 U (600x600),  глухая перед. дверь, глухая зад. стенка, черный</t>
  </si>
  <si>
    <t>19.W.B.12.6.4.F1B.B</t>
  </si>
  <si>
    <t>19.W.B.12.6.6.F1B.B</t>
  </si>
  <si>
    <t>Серверный шкаф настенный RackMann 12 U (600x600),  глухая перед. дверь, глухая зад. стенка, черный</t>
  </si>
  <si>
    <t>19.W.B.15.6.4.F1B.B</t>
  </si>
  <si>
    <t>19.W.B.15.6.6.F1B.B</t>
  </si>
  <si>
    <t>Серверный шкаф настенный RackMann 15 U (600x600),  глухая перед. дверь, глухая зад. стенка, черный</t>
  </si>
  <si>
    <t>Тип</t>
  </si>
  <si>
    <t>Климатический</t>
  </si>
  <si>
    <t>Аптечный</t>
  </si>
  <si>
    <t>Аксессуары</t>
  </si>
  <si>
    <t>Степень 
защиты</t>
  </si>
  <si>
    <t>Размер 
(ШхВхГ), мм</t>
  </si>
  <si>
    <t>Климатический
с предстартом</t>
  </si>
  <si>
    <t>Климатический 
с предстартом</t>
  </si>
  <si>
    <t>Климатический 
с гигростатом</t>
  </si>
  <si>
    <t>Размер
(ШхВхГ), мм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</si>
  <si>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150Вт -1 шт.
Промышленный управляемый коммутатор 4*PoE 802.3 af/at (бюджет 140 Вт), 2*SFP, 1*console port - 1 шт. Оптический кросс 4 порта SC/SM- 1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</si>
  <si>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150Вт -1 шт.
Промышленный неуправляемый коммутатор 4*PoE 802.3 af/at (бюджет 140 Вт), 2*SFP - 1 шт. Оптический кросс 4 порта SC/SM - 1 шт. Гермовводы 4*PG9, 4*PG13,5 -1 комплект. Цвет ral 7035 (серый).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</si>
  <si>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150Вт -1 шт.
Промышленный неуправляемый коммутатор 4*PoE 802.3 af/at (бюджет 140 Вт), 2*SFP - 1 шт. Оптический кросс 4 порта SC/SM - 1 шт. Устройство грозозащиты линии 220В -1 шт. Устройство грозозащиты линий PoE -1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</si>
  <si>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150Вт -1 шт.
Промышленный управляемый коммутатор 4*PoE 802.3 af/at (бюджет 140 Вт), 2*SFP, 1*console port - 1 шт. Оптический кросс 4 порта SC/SM - 1 шт. Устройство грозозащиты линии 220В -1 шт. Устройство грозозащиты линий PoE -1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</si>
  <si>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2,2А/ч - 4 шт. Промышленный неуправляемый коммутатор 4*PoE 802.3 af/at (бюджет 140 Вт), 2*SFP - 1 шт. Оптический кросс 4 порта SC/SM - 1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</si>
  <si>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2,2А/ч - 4 шт. Промышленный управляемый коммутатор 4*PoE 802.3 af/at (бюджет 140 Вт), 2*SFP, 1*console port - 1 шт. Оптический кросс 4 порта SC/SM - 1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</si>
  <si>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2,2А/ч - 4 шт. Промышленный неуправляемый коммутатор 4*PoE 802.3 af/at (бюджет 140 Вт), 2*SFP - 1 шт. Оптический кросс 4 порта SC/SM - 1 шт. Гермовводы 4*PG9, 4*PG13,5 -1 комплект. Устройство грозозащиты линии 220В -1 шт.
Устройство грозозащиты линий PoE -1 шт.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</si>
  <si>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2,2А/ч - 4 шт. Промышленный управляемый коммутатор 4*PoE 802.3 af/at (бюджет 140 Вт), 2*SFP, 1*console port - 1 шт. Оптический кросс 4 порта SC/SM - 1 шт. Гермовводы 4*PG9, 4*PG13,5 -1 комплект. Устройство грозозащиты линии 220В -1 шт.
Устройство грозозащиты линий PoE -1 шт.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</si>
  <si>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7А/ч - 4 шт. Промышленный неуправляемый коммутатор 4*PoE 802.3 af/at (бюджет 140 Вт), 2*SFP - 1 шт. Оптический кросс 4 порта SC/SM - 1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</si>
  <si>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7А/ч - 4 шт. Промышленный управляемый коммутатор 4*PoE 802.3 af/at (бюджет 140 Вт), 2*SFP, 1*console port - 1 шт. Оптический кросс 4 порта SC/SM - 1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</si>
  <si>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7А/ч - 4 шт. Промышленный неуправляемый коммутатор 4*PoE 802.3 af/at (бюджет 140 Вт), 2*SFP - 1 шт. Оптический кросс 4 порта SC/SM - 1 шт.Устройство грозозащиты линии 220В -1 шт.
Устройство грозозащиты линий PoE -1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</si>
  <si>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 Обогреватель 50Вт - 1 шт. Сдвоенный термостат - 1 шт. Блок бесперебойного питания 155Вт -1 шт. Аккумулятор 12В, 7А/ч - 4 шт. Промышленный управляемый коммутатор 4*PoE 802.3 af/at (бюджет 140 Вт), 2*SFP, 1*console port - 1 шт. Оптический кросс 4 порта SC/SM - 1 шт.Устройство грозозащиты линии 220В -1 шт.
Устройство грозозащиты линий PoE -1 шт. Гермовводы 4*PG9,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</si>
  <si>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240Вт -1 шт.
Промышленный неуправляемый коммутатор 8*PoE 802.3 af/at (бюджет 230 Вт), 2*combo SFP - 1 шт. Оптический кросс 4 порта SC/SM - 1 шт. Гермовводы 8*PG9, 4*PG13,5 -1 комплект. Цвет ral 7035 (серый)
Размер 300х400х210 </t>
  </si>
  <si>
    <t xml:space="preserve">С защитным реле от "холодного пуска".
Степень пылевлагозащиты IP66. 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240Вт -1 шт.
Промышленный управляемый коммутатор 8*PoE 802.3 af/at (бюджет 230 Вт), 4*SFP, 1*console port - 1 шт. Оптический кросс 4 порта SC/SM - 1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</si>
  <si>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240Вт -1 шт.
Промышленный неуправляемый коммутатор 8*PoE 802.3 af/at (бюджет 230 Вт), 2*combo SFP - 1 шт. Оптический кросс 4 порта SC/SM - 1 шт. Устройство грозозащиты линии 220В -1 шт. Устройство грозозащиты линий PoE -2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</si>
  <si>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питания 240Вт -1 шт.
Промышленный управляемый коммутатор 8*PoE 802.3 af/at (бюджет 230 Вт), 4*SFP, 1*console port - 1 шт. Оптический кросс 4 порта SC/SM - 1 шт. Устройство грозозащиты линии 220В -1 шт. Устройство грозозащиты линий PoE -2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</si>
  <si>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бесперебойного питания 300Вт -1 шт. Аккумулятор 12В, 7А/ч - 4 шт.
Промышленный неуправляемый коммутатор 8*PoE 802.3 af/at (бюджет 240 Вт), 2*combo SFP - 1 шт. Оптический кросс 4 порта SC - 1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</si>
  <si>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бесперебойного питания 300Вт -1 шт. Аккумулятор 12В, 7А/ч - 4 шт.
Промышленный управляемый коммутатор 8*PoE 802.3 af/at (бюджет 240 Вт), 4*SFP, 1*console port - 1 шт. Оптический кросс 4 порта SC/SM - 1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</si>
  <si>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бесперебойного питания 300Вт -1 шт. Аккумулятор 12В, 7А/ч - 4 шт.
Промышленный неуправляемый коммутатор 8*PoE 802.3 af/at (бюджет 240 Вт), 2*combo SFP - 1 шт. Оптический кросс 4 порта SC/SM - 1 шт. Устройство грозозащиты линии 220В -1 шт. Устройство грозозащиты линий PoE -2 шт. Гермовводы 8*PG9, 4*PG13,5 -1 комплект. Цвет ral 7035 (серый)
Размер 300х400х210 </t>
  </si>
  <si>
    <t xml:space="preserve">С защитным реле от "холодного пуска".
Корпус стальной 1,5 мм. Настенное крепление. Входное напряжение 220В
Комплектация: Двухполюсный защитный автомат 6А - 1 шт.Обогреватель 50Вт - 1 шт. Сдвоенный термостат - 1 шт. Блок бесперебойного питания 300Вт -1 шт. Аккумулятор 12В, 7А/ч - 4 шт.
Промышленный управляемый коммутатор 8*PoE 802.3 af/at (бюджет 240 Вт), 4*SFP, 1*console port - 1 шт. Оптический кросс 4 порта SC/SM - 1 шт. Устройство грозозащиты линии 220В -1 шт. Устройство грозозащиты линий PoE -2 шт. Гермовводы 8*PG9, 4*PG13,5 -1 комплект. Цвет ral 7035 (серый)
Размер 300х400х210 </t>
  </si>
  <si>
    <t>Коммутатор уличный Mastermann MM4GPoE-2SFP</t>
  </si>
  <si>
    <t>Коммутатор уличный Mastermann MM8GPoE-2SFP</t>
  </si>
  <si>
    <t>Коммутатор уличный Mastermann MM4GPoE-2SFP-UPS</t>
  </si>
  <si>
    <t>Коммутатор уличный Mastermann MM8GPoE-2SFP-UPS</t>
  </si>
  <si>
    <t>Обогрев</t>
  </si>
  <si>
    <t>Композитный монтажный шкаф Mastermann-Пластик-4УТ+</t>
  </si>
  <si>
    <t>645х625х260</t>
  </si>
  <si>
    <t>Утеплитель из Порилекса, замок 2 шт,ключ 1 шт, монтажная плата 1шт, гермовводы 2шт, розетка 1 шт, автоматический выключатель 1шт, термореле 1шт,нагреватель мощностью в 150 Вт 1шт.
Вес: 16,5 кг. Цвет ral 7035 (серый)
IK10</t>
  </si>
  <si>
    <t xml:space="preserve">Монтажный шкаф Mastermann-Пластик-4УТП+ </t>
  </si>
  <si>
    <t>Утеплитель из Порилекса, замок 2 шт,ключ 1 шт, монтажная плата 1шт, гермовводы 2шт, розетка 1 шт, автоматический выключатель 1шт, термореле 1шт., реле предстарта 1 шт., нагреватель мощностью в 150 Вт 1шт.
IK10
Вес: 16,5 кг. Цвет ral 7035 (серый)</t>
  </si>
  <si>
    <t>290х390х150</t>
  </si>
  <si>
    <t>360х560х210</t>
  </si>
  <si>
    <t>580х580х210</t>
  </si>
  <si>
    <t>298х298х130</t>
  </si>
  <si>
    <t>298х298х200</t>
  </si>
  <si>
    <t>298х398х130</t>
  </si>
  <si>
    <t>298х398х200</t>
  </si>
  <si>
    <t>398х498х200</t>
  </si>
  <si>
    <t>398х498х230</t>
  </si>
  <si>
    <t>398х598х200</t>
  </si>
  <si>
    <t>398х598х230</t>
  </si>
  <si>
    <t>Универсальный монтажный шкаф МASTERMANN-11У</t>
  </si>
  <si>
    <t>Универсальный монтажный шкаф МASTERMANN-11У+</t>
  </si>
  <si>
    <t>Универсальный монтажный шкаф МASTERMANN-12У</t>
  </si>
  <si>
    <t>Универсальный монтажный шкаф МASTERMANN-12У+</t>
  </si>
  <si>
    <t>Универсальный монтажный шкаф МASTERMANN-13У</t>
  </si>
  <si>
    <t>Универсальный монтажный шкаф МASTERMANN-13У+</t>
  </si>
  <si>
    <t>Универсальный монтажный шкаф МASTERMANN-14У</t>
  </si>
  <si>
    <t>Универсальный монтажный шкаф МASTERMANN-14У+</t>
  </si>
  <si>
    <t>Универсальный монтажный шкаф МASTERMANN-4У</t>
  </si>
  <si>
    <t>Универсальный монтажный шкаф МASTERMANN-4У+</t>
  </si>
  <si>
    <t>Универсальный монтажный шкаф МASTERMANN-5У</t>
  </si>
  <si>
    <t>Универсальный монтажный шкаф МASTERMANN-5У+</t>
  </si>
  <si>
    <t>Универсальный монтажный шкаф МASTERMANN-15У</t>
  </si>
  <si>
    <t>Универсальный монтажный шкаф МASTERMANN-16У</t>
  </si>
  <si>
    <t>Монтажный навесной шкаф Мастер-1</t>
  </si>
  <si>
    <t>Монтажный навесной шкаф Мастер-2</t>
  </si>
  <si>
    <t>Монтажный навесной шкаф Мастер-3</t>
  </si>
  <si>
    <t>Климатический навесной шкаф Mastermann-2УТ (Ver. 2.0)</t>
  </si>
  <si>
    <t>Климатический навесной шкаф Mastermann-3УТ (Ver. 2.0)</t>
  </si>
  <si>
    <t>Климатический навесной шкаф Mastermann-4УТ (Ver. 2.0)</t>
  </si>
  <si>
    <t>Климатический навесной шкаф Mastermann-4УТ+ (Ver. 2.0)</t>
  </si>
  <si>
    <t>Климатический навесной шкаф Mastermann-5УТ (Ver. 2.0)</t>
  </si>
  <si>
    <t>Климатический навесной шкаф Mastermann-5УТ+ (Ver. 2.0)</t>
  </si>
  <si>
    <t>Климатический навесной шкаф Mastermann-2УТП (Ver. 2.0)</t>
  </si>
  <si>
    <t>Климатический навесной шкаф Mastermann-3УТП (Ver. 2.0)</t>
  </si>
  <si>
    <t>Климатический навесной шкаф Mastermann-4УТП (Ver. 2.0)</t>
  </si>
  <si>
    <t>Климатический навесной шкаф Mastermann-4УТП+ (Ver. 2.0)</t>
  </si>
  <si>
    <t>Климатический навесной шкаф Mastermann-5УТП (Ver. 2.0)</t>
  </si>
  <si>
    <t>Климатический навесной шкаф Mastermann-5УТП+ (Ver. 2.0)</t>
  </si>
  <si>
    <t>Климатический навесной шкаф МАСТЕР-3УТ-Л</t>
  </si>
  <si>
    <t>Климатический навесной шкаф МАСТЕР-4УТ-Л</t>
  </si>
  <si>
    <t>270х370х150</t>
  </si>
  <si>
    <t>340х540х210</t>
  </si>
  <si>
    <t>597х597х190</t>
  </si>
  <si>
    <t>597х597х230</t>
  </si>
  <si>
    <t>597х797х230</t>
  </si>
  <si>
    <t>597х797х280</t>
  </si>
  <si>
    <t>797х997х280</t>
  </si>
  <si>
    <t>597х1197х280</t>
  </si>
  <si>
    <t>218х268х120</t>
  </si>
  <si>
    <t>278х328х120</t>
  </si>
  <si>
    <t>348х398х120</t>
  </si>
  <si>
    <t>Коммутационный термошкаф Mastermann 6 УТП 4К</t>
  </si>
  <si>
    <t>Коммутационный термошкаф Mastermann 6 УТП 4К ГЗ</t>
  </si>
  <si>
    <t>Коммутационный термошкаф Mastermann 6 УТП 4КУ ГЗ</t>
  </si>
  <si>
    <t>Коммутационный термошкаф Mastermann 6 УТП 4К AКБ 2А</t>
  </si>
  <si>
    <t>Коммутационный термошкаф Mastermann 6 УТП 4КУ AКБ 2А</t>
  </si>
  <si>
    <t xml:space="preserve">Коммутационный термошкаф Mastermann 6 УТП 4К ГЗ AКБ 2А </t>
  </si>
  <si>
    <t xml:space="preserve">Коммутационный термошкаф Mastermann 6 УТП 4КУ ГЗ AКБ 2А </t>
  </si>
  <si>
    <t>Коммутационный термошкаф Mastermann 6 УТП 4К AКБ 7А</t>
  </si>
  <si>
    <t>Коммутационный термошкаф Mastermann 6 УТП 4КУ AКБ 7А</t>
  </si>
  <si>
    <t>Коммутационный термошкаф Mastermann 6 УТП 4К ГЗ AКБ 7А</t>
  </si>
  <si>
    <t xml:space="preserve">Коммутационный термошкаф Mastermann 6 УТП 4КУ ГЗ AКБ 7А </t>
  </si>
  <si>
    <t>Коммутационный термошкаф Mastermann 6 УТП 8К</t>
  </si>
  <si>
    <t>Коммутационный термошкаф Mastermann 6 УТП 8КУ</t>
  </si>
  <si>
    <t>Коммутационный термошкаф Mastermann 6 УТП 8К ГЗ</t>
  </si>
  <si>
    <t>Коммутационный термошкаф Mastermann 6 УТП 8КУ ГЗ</t>
  </si>
  <si>
    <t>Коммутационный термошкаф Mastermann 8 УТП 8К АКБ 7А</t>
  </si>
  <si>
    <t>Коммутационный термошкаф Mastermann 8 УТП 8КУ АКБ 7А</t>
  </si>
  <si>
    <t xml:space="preserve">Коммутационный термошкаф Mastermann 8 УТП 8К ГЗ АКБ 7А </t>
  </si>
  <si>
    <t xml:space="preserve">Коммутационный термошкаф Mastermann 8 УТП 8КУ ГЗ АКБ 7А </t>
  </si>
  <si>
    <t>Коммутационный термошкаф Mastermann 6 УТП 4КУ</t>
  </si>
  <si>
    <t xml:space="preserve">Климатический навесной шкаф Mastermann-3УТПВ-П (Ver. 2.0) </t>
  </si>
  <si>
    <t xml:space="preserve">Климатический навесной шкаф Mastermann-3УТПВ-А (Ver. 2.0) </t>
  </si>
  <si>
    <t>Климатический навесной шкаф Mastermann-4УТПВ-П (Ver. 2.0)</t>
  </si>
  <si>
    <t>Климатический навесной шкаф Mastermann-4УТПВ-П+ (Ver. 2.0)</t>
  </si>
  <si>
    <t>Климатический навесной шкаф Mastermann-4УТПВ-А (Ver. 2.0)</t>
  </si>
  <si>
    <t>Климатический навесной шкаф Mastermann-4УТПВ-А+ (Ver. 2.0)</t>
  </si>
  <si>
    <t>Климатический навесной шкаф Mastermann-5УТПВ-П (Ver. 2.0)</t>
  </si>
  <si>
    <t>Климатический навесной шкаф Mastermann-5УТПВ-А (Ver. 2.0)</t>
  </si>
  <si>
    <t>Климатический навесной шкаф Mastermann-5УТПВ-П+ (Ver. 2.0)</t>
  </si>
  <si>
    <t>Климатический навесной шкаф Mastermann-5УТПВ-А+ (Ver. 2.0)</t>
  </si>
  <si>
    <t>Аптечный шкаф MASTERMANN-1</t>
  </si>
  <si>
    <t>Аптечный шкаф MASTERMANN-1C</t>
  </si>
  <si>
    <t>Аптечный шкаф MASTERMANN-2</t>
  </si>
  <si>
    <t>Аптечный шкаф MASTERMANN-2C</t>
  </si>
  <si>
    <t>Аптечный шкаф MASTERMANN-3</t>
  </si>
  <si>
    <t>Аптечный шкаф MASTERMANN-3C</t>
  </si>
  <si>
    <t>ЩМП</t>
  </si>
  <si>
    <t>Кол-во 
портов</t>
  </si>
  <si>
    <t>Крепления позволяющее надежно устанавливать шкаф шириной 200-300 на круглую или прямоугольную опору-мачту (столб).
Подходит к моделям шкафов с шириной от 200мм до 300мм. (2УТ,3УТ итп).
Комплектация: профильная шина (2 шт), кронштейн крепления (4 шт), зажимной уголок (4 шт), перфорированная лента (2 шт), болт М8х16 (4 шт), болт М8х40 (4 шт), гайка М8 (8 шт), шайба 8 (8 шт)</t>
  </si>
  <si>
    <r>
      <t xml:space="preserve">
</t>
    </r>
    <r>
      <rPr>
        <sz val="12"/>
        <color theme="1"/>
        <rFont val="Calibri"/>
        <family val="2"/>
        <scheme val="minor"/>
      </rPr>
      <t>Крепления позволяющее надежно устанавливать шкаф шириной 400-600 на круглую или прямоугольную опору-мачту (столб).
Подходит к моделям шкафов с шириной от 400мм до 600мм. (4УТ,5УТ итп) 
Комплектация: профильная шина (2 шт), кронштейн крепления (4 шт), зажимной уголок (4 шт), перфорированная лента (2 шт), болт М8х16 (4 шт), болт М8х40 (4 шт), гайка М8 (8 шт), шайба 8 (8 шт)</t>
    </r>
  </si>
  <si>
    <t>Комплект металлических креплений предназначен для надежной и удобной установки монтажных шкафов на круглые или прямоугольные опоры-мачты.
Комплектация состоит из четырёх П-образных профилей, резьбовых шпилек М6, гаек и шайб. 
Адаптеры подходят к шкафам серий (ширина шкафа до 600 мм): Masterman-2У, Masterman-3У, Masterman-4У, Masterman-5У, Masterman-6У, Masterman-7У, Masterman-8У, Masterman-11У, Masterman-12У, Masterman-13У, Masterman-14У.</t>
  </si>
  <si>
    <t>Комплект металлических креплений предназначен для надежной и удобной установки монтажных шкафов на круглые или прямоугольные опоры-мачты.
Комлектация состоит из четырёх П-образных профилей, резьбовых шпилек М6, гаек и шайб. 
Адаптеры подходят к шкафам серий (ширина шкафа до 450 мм): Masterman-2У, Masterman-3У, Masterman-6У, Masterman-8У, Masterman-11У, Masterman-12У, Masterman-13У, Masterman-14У.</t>
  </si>
  <si>
    <r>
      <rPr>
        <sz val="12"/>
        <color theme="1"/>
        <rFont val="Calibri"/>
        <family val="2"/>
        <scheme val="minor"/>
      </rPr>
      <t xml:space="preserve">Комплект металлических креплений под бандажную ленту (лента в комплект не входит) предназначен для надежной и удобной установки монтажных шкафов на круглые или прямоугольные опоры-мачты. Диаметр опоры не ограничен.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Адаптеры подходят к шкафам серий (ширина шкафа до 600 мм): Masterman-2У, Masterman-3У, Masterman-4У, Masterman-5У, Masterman-6У, Masterman-7У, Masterman-8У, Masterman-11У, Masterman-12У, Masterman-13У, Masterman-14У.</t>
    </r>
  </si>
  <si>
    <r>
      <rPr>
        <sz val="12"/>
        <color theme="1"/>
        <rFont val="Calibri"/>
        <family val="2"/>
        <scheme val="minor"/>
      </rPr>
      <t xml:space="preserve">Комплект металлических креплений под бандажную ленту (лента в комплект не входит) предназначен для надежной и удобной установки монтажных шкафов на круглые или прямоугольные опоры-мачты. Диаметр опоры не ограничен.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Адаптеры подходят к шкафам серий (ширина шкафа до 450 мм): Masterman-2У, Masterman-3У, Masterman-6У, Masterman-8У, Masterman-11У, Masterman-12У, Masterman-13У, Masterman-14У.</t>
    </r>
  </si>
  <si>
    <t>Внутр. габариты
 (ШхВхГ), мм</t>
  </si>
  <si>
    <t>Дистрибьютор 
30%</t>
  </si>
  <si>
    <t>600х450</t>
  </si>
  <si>
    <t>Серверный шкаф настенный RackMann 15 U (600x450),  глухая перед. дверь, глухая зад. стенка, черный</t>
  </si>
  <si>
    <t>Серверный шкаф настенный RackMann 12 U (600x450),  глухая перед. дверь, глухая зад. стенка, черный</t>
  </si>
  <si>
    <t>Серверный шкаф настенный RackMann 9 U (600x450),  глухая перед. дверь, глухая зад. стенка, черный</t>
  </si>
  <si>
    <t>Серверный шкаф настенный RackMann 6 U (600x450),  глухая перед. дверь, глухая зад. стенка, черный</t>
  </si>
  <si>
    <t>19.W.B.6.6.4.F1B.B</t>
  </si>
  <si>
    <t>Серверный шкаф настенный RackMann 6U (600x600),  глухая перед. дверь, глухая зад. стенка, черный</t>
  </si>
  <si>
    <t>19.W.B.6.6.6.F1B.B</t>
  </si>
  <si>
    <t>Промышленный управляемый коммутатор. Порты PoE - 4 шт. по 30 Вт. Порты SFP - 2 шт. Оптический кросс. 2 источника питания. Грозозащита. Защитный автомат. Корпус из композитного материала, не подвержен коррозии. Габаритные размеры ШВГ 334*417*200 мм.  Степень защиты от пыли и влаги IP66. Индекс ударопрочности IK10. Температура эксплуатации от -60°С до +50°С.</t>
  </si>
  <si>
    <t>Промышленный управляемый коммутатор. Порты PoE - 8 шт. по 30 Вт. Порты SFP - 2 шт. Оптический кросс. 2 источника питания. Грозозащита. Защитный автомат. Корпус из композитного материала, не подвержен коррозии. Габаритные размеры ШВГ 334*417*200 мм.  Степень защиты от пыли и влаги IP66. Индекс ударопрочности IK10. Температура эксплуатации от -60°С до +50°С.</t>
  </si>
  <si>
    <t>Промышленный управляемый коммутатор. Порты PoE - 4 шт. по 30 Вт. Порты SFP - 2 шт. Оптический кросс. 2 источника питания + АКБ 4*12/7. Грозозащита. Защитный автомат. Корпус из композитного материала, не подвержен коррозии. Габаритные размеры ШВГ 334*417*200 мм.  Степень защиты от пыли и влаги IP66. Индекс ударопрочности IK10. Температура эксплуатации от -60°С до +50°С.</t>
  </si>
  <si>
    <t>Промышленный управляемый коммутатор. Порты PoE - 8 шт. по 30 Вт. Порты SFP - 2 шт. Оптический кросс. 2 источника питания + АКБ 4*12/7. Грозозащита. Защитный автомат. Корпус из композитного материала, не подвержен коррозии. Габаритные размеры ШВГ 334*417*200 мм.  Степень защиты от пыли и влаги IP66. Индекс ударопрочности IK10. Температура эксплуатации от -60°С до +50°С.</t>
  </si>
  <si>
    <t>Универсальный монтажный шкаф Mastermann-1У</t>
  </si>
  <si>
    <t>290х340х160</t>
  </si>
  <si>
    <t>288х338х130</t>
  </si>
  <si>
    <t>Универсальный монтажный шкаф Mastermann-2У</t>
  </si>
  <si>
    <t>288х388х160</t>
  </si>
  <si>
    <t>Замок 1 шт, мастер-ключ 1 шт, монтажная плата 1шт, 
гермовводы (MG-25) 2 шт.
Вес: 4 кг. Цвет ral 7035 (серый)</t>
  </si>
  <si>
    <t>Замок 1 шт, мастер-ключ 1 шт, монтажная плата 1шт,
гермовводы (MG-25) 2 шт.
Вес: 3 кг. Цвет ral 7035 (серый)</t>
  </si>
  <si>
    <t>Универсальный монтажный шкаф Mastermann-3У</t>
  </si>
  <si>
    <t>358х558х160</t>
  </si>
  <si>
    <t>Замок 1 шт, мастер-ключ 1 шт, монтажная плата 1шт,
гермовводы (MG-25) 2 шт.
Вес: 6 кг. Цвет ral 7035 (серый)</t>
  </si>
  <si>
    <t xml:space="preserve">290х390х190 </t>
  </si>
  <si>
    <r>
      <rPr>
        <sz val="12"/>
        <color theme="1"/>
        <rFont val="Calibri"/>
        <family val="2"/>
        <scheme val="minor"/>
      </rPr>
      <t>Радиопрозрачный корпус, не подвержен коррозии, 
Комплектация: замок 1 шт, ключ 1 шт, монтажная плата 1шт,
гермовводы (MG-25) 2 шт, усиленные петли. 
Вес: 3,8 кг. Цвет ral 7035 (серый)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IK10</t>
    </r>
  </si>
  <si>
    <t>Радиопрозрачный корпус, не подвержен коррозии.
Комплектация: замок 2 шт, ключ 1 шт, монтажная плата 1шт,
гермовводы (MG-25) 2 шт, усиленные петли. 
Вес: 7,4 кг. Цвет ral 7035 (серый)
 IK10</t>
  </si>
  <si>
    <t>Радиопрозрачный корпус, не подвержен коррозии.
Комплектация: замок 2 шт, ключ 1 шт, монтажная плата 1шт,
гермовводы (MG-25) 2 шт, усиленные петли. 
Вес: 10,8 кг. Цвет ral 7035 (серый)
 IK10</t>
  </si>
  <si>
    <t>Замок 1 шт, ключ 1 шт, монтажная плата 1шт,
гермовводы (MG-25) 2 шт, усиленные петли. Полезная глубина 95 мм.
Вес: 4,5 кг. Цвет ral 7035 (серый)</t>
  </si>
  <si>
    <t>Замок 1 шт, ключ 1 шт, монтажная плата 1шт,
гермовводы (MG-25) 2 шт, усиленные петли. Полезная глубина 165 мм.
Вес: 5 кг. Цвет ral 7035 (серый)</t>
  </si>
  <si>
    <t>Замок 2 шт, ключ 1 шт, монтажная плата 1шт,
гермовводы (MG-25) 2 шт, усиленные петли. Полезная глубина 95 мм.
Вес: 5,5 кг. Цвет ral 7035 (серый)</t>
  </si>
  <si>
    <t>Замок 2 шт, ключ 1 шт, монтажная плата 1шт,
гермовводы (MG-25) 2 шт, усиленные петли. Полезная глубина 165 мм.
Вес: 6,3 кг. Цвет ral 7035 (серый)</t>
  </si>
  <si>
    <t>Замок 2 шт, ключ 1 шт, монтажная плата 1шт,
гермовводы (MG-25) 2 шт, усиленные петли. Полезная глубина 165 мм.
Вес: 9,5 кг. Цвет ral 7035 (серый)</t>
  </si>
  <si>
    <t>Замок 2 шт, ключ 1 шт, монтажная плата 1шт,
гермовводы (MG-25) 2 шт, усиленные петли. Полезная глубина 195 мм
Вес: 10 кг. Цвет ral 7035 (серый)</t>
  </si>
  <si>
    <t>Замок 2 шт, ключ 1 шт, монтажная плата 1шт,
гермовводы (MG-25) 2 шт, усиленные петли. Полезная глубина 165 мм
Вес: 11 кг.Цвет ral 7035 (серый)</t>
  </si>
  <si>
    <t>Замок 2 шт, ключ 1 шт, монтажная плата 1шт,
гермовводы (MG-25) 2 шт, усиленные петли. Полезная глубина 195 мм
Вес: 11,5 кг. Цвет ral 7035 (серый)</t>
  </si>
  <si>
    <t>Замок 3 шт, ключ 1 шт, монтажная плата 1шт,
гермовводы (MG-25) 5 шт, усиленные петли. Полезная глубина 255 мм.
Вес: 45 кг. Цвет ral 7035 (серый)</t>
  </si>
  <si>
    <t>Климатический навесной шкаф Mastermann-2УТ-Г (Ver. 2.0)</t>
  </si>
  <si>
    <t>С механическим гигростатом служащим для защиты оборудования
в условиях повышенной влажности (осадки, пар или близость к любым водоемам) 
Комплектация: утеплитель из пенополистирола, замок 1 шт,ключ 1 шт, монтажная плата 1шт, гермовводы 2шт, розетка 1 шт, автоматический выключатель 1шт, гигростат NT 78-F (механический) 1шт,нагреватель мощностью в 50 Вт 1шт. 
Вес: 5 кг. Цвет ral 7035 (серый)</t>
  </si>
  <si>
    <t>Климатический навесной шкаф Mastermann-3УТ-Г (Ver. 2.0)</t>
  </si>
  <si>
    <t>С механическим гигростатом служащим для защиты оборудования
в условиях повышенной влажности (осадки, пар или близость к любым водоемам) 
Комплектация: утеплитель из пенополистирола, замок 1 шт,ключ 1 шт, монтажная плата 1шт, гермовводы 2шт, розетка 1 шт, автоматический выключатель 1шт, гигростат NT 78-F (механический) 1шт,нагреватель мощностью в 30 Вт 1шт. 
Вес: 5 кг. Цвет ral 7035 (серый)</t>
  </si>
  <si>
    <t>Партнер 
12%</t>
  </si>
  <si>
    <t>Климатический навесной шкаф Mastermann-4УТ-Г (Ver. 2.0)</t>
  </si>
  <si>
    <t>Климатический навесной шкаф Mastermann-13УТПВ-П (Ver. 2.0)</t>
  </si>
  <si>
    <r>
      <t xml:space="preserve">Монтажный навесной шкаф Мастер-1У      </t>
    </r>
    <r>
      <rPr>
        <b/>
        <sz val="16"/>
        <color rgb="FFFF0000"/>
        <rFont val="Calibri (Основной текст)"/>
        <charset val="204"/>
      </rPr>
      <t>EOL</t>
    </r>
  </si>
  <si>
    <r>
      <t xml:space="preserve">Монтажный навесной шкаф Мастер-2У      </t>
    </r>
    <r>
      <rPr>
        <b/>
        <sz val="16"/>
        <color rgb="FFFF0000"/>
        <rFont val="Calibri (Основной текст)"/>
        <charset val="204"/>
      </rPr>
      <t>EOL</t>
    </r>
  </si>
  <si>
    <r>
      <t xml:space="preserve">Монтажный навесной шкаф Мастер-3У      </t>
    </r>
    <r>
      <rPr>
        <b/>
        <sz val="16"/>
        <color rgb="FFFF0000"/>
        <rFont val="Calibri (Основной текст)"/>
        <charset val="204"/>
      </rPr>
      <t>EOL</t>
    </r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</si>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</sst>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#,##0\ &quot;₽&quot;"/>
  </numFmts>
  <fonts count="16"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1A1A1A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 (Основной текст)"/>
      <charset val="204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5" fontId="9" fillId="4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164" fontId="15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5" fontId="9" fillId="6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A7569D"/>
      <color rgb="FF2FAA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2928431</xdr:colOff>
      <xdr:row>0</xdr:row>
      <xdr:rowOff>1472583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19EB2B-0A90-4678-A42B-2D5D58D47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928431" cy="1472582"/>
        </a:xfrm>
        <a:prstGeom prst="rect">
          <a:avLst/>
        </a:prstGeom>
      </xdr:spPr>
    </xdr:pic>
    <xdr:clientData/>
  </xdr:twoCellAnchor>
  <xdr:twoCellAnchor editAs="oneCell">
    <xdr:from>
      <xdr:col>1</xdr:col>
      <xdr:colOff>81062</xdr:colOff>
      <xdr:row>0</xdr:row>
      <xdr:rowOff>0</xdr:rowOff>
    </xdr:from>
    <xdr:to>
      <xdr:col>9</xdr:col>
      <xdr:colOff>2040935</xdr:colOff>
      <xdr:row>0</xdr:row>
      <xdr:rowOff>1499680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80153BB-075E-478D-921D-506CD4A00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675" y="0"/>
          <a:ext cx="10319579" cy="149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04E2-638C-0744-8C9D-707EA1931C50}">
  <dimension ref="A1:J977"/>
  <sheetViews>
    <sheetView tabSelected="1" zoomScale="47" zoomScaleNormal="47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15.75"/>
  <cols>
    <col min="1" max="1" width="75.33203125" style="19" customWidth="1"/>
    <col min="2" max="2" width="16.33203125" style="22" customWidth="1"/>
    <col min="3" max="3" width="11.796875" style="22" bestFit="1" customWidth="1"/>
    <col min="4" max="4" width="12.46484375" style="22" customWidth="1"/>
    <col min="5" max="5" width="13.796875" style="22" bestFit="1" customWidth="1"/>
    <col min="6" max="6" width="18.46484375" style="22" bestFit="1" customWidth="1"/>
    <col min="7" max="7" width="16.33203125" style="42" bestFit="1" customWidth="1"/>
    <col min="8" max="8" width="12.6640625" style="22" customWidth="1"/>
    <col min="9" max="9" width="15.33203125" style="22" bestFit="1" customWidth="1"/>
    <col min="10" max="10" width="57.796875" style="3" customWidth="1"/>
    <col min="11" max="16384" width="9" style="17"/>
  </cols>
  <sheetData>
    <row r="1" spans="1:10" ht="120.75" customHeight="1">
      <c r="G1" s="48"/>
    </row>
    <row r="2" spans="1:10" s="7" customFormat="1" ht="54" customHeight="1">
      <c r="A2" s="4" t="s">
        <v>0</v>
      </c>
      <c r="B2" s="4" t="s">
        <v>252</v>
      </c>
      <c r="C2" s="4" t="s">
        <v>127</v>
      </c>
      <c r="D2" s="5" t="s">
        <v>256</v>
      </c>
      <c r="E2" s="5" t="s">
        <v>257</v>
      </c>
      <c r="F2" s="5" t="s">
        <v>389</v>
      </c>
      <c r="G2" s="6" t="s">
        <v>436</v>
      </c>
      <c r="H2" s="4" t="s">
        <v>188</v>
      </c>
      <c r="I2" s="4" t="s">
        <v>91</v>
      </c>
      <c r="J2" s="4" t="s">
        <v>47</v>
      </c>
    </row>
    <row r="3" spans="1:10" ht="78.75">
      <c r="A3" s="18" t="s">
        <v>35</v>
      </c>
      <c r="B3" s="13" t="s">
        <v>381</v>
      </c>
      <c r="C3" s="13" t="s">
        <v>128</v>
      </c>
      <c r="D3" s="13" t="s">
        <v>41</v>
      </c>
      <c r="E3" s="13" t="s">
        <v>39</v>
      </c>
      <c r="F3" s="13" t="s">
        <v>292</v>
      </c>
      <c r="G3" s="47">
        <v>6200</v>
      </c>
      <c r="H3" s="15" t="s">
        <v>189</v>
      </c>
      <c r="I3" s="15" t="s">
        <v>92</v>
      </c>
      <c r="J3" s="1" t="s">
        <v>414</v>
      </c>
    </row>
    <row r="4" spans="1:10" ht="78.75">
      <c r="A4" s="18" t="s">
        <v>36</v>
      </c>
      <c r="B4" s="13" t="s">
        <v>381</v>
      </c>
      <c r="C4" s="13" t="s">
        <v>128</v>
      </c>
      <c r="D4" s="13" t="s">
        <v>41</v>
      </c>
      <c r="E4" s="13" t="s">
        <v>42</v>
      </c>
      <c r="F4" s="13" t="s">
        <v>293</v>
      </c>
      <c r="G4" s="47">
        <v>9500</v>
      </c>
      <c r="H4" s="15" t="s">
        <v>189</v>
      </c>
      <c r="I4" s="15" t="s">
        <v>92</v>
      </c>
      <c r="J4" s="2" t="s">
        <v>415</v>
      </c>
    </row>
    <row r="5" spans="1:10" ht="78.75">
      <c r="A5" s="18" t="s">
        <v>37</v>
      </c>
      <c r="B5" s="13" t="s">
        <v>381</v>
      </c>
      <c r="C5" s="13" t="s">
        <v>128</v>
      </c>
      <c r="D5" s="13" t="s">
        <v>41</v>
      </c>
      <c r="E5" s="13" t="s">
        <v>43</v>
      </c>
      <c r="F5" s="13" t="s">
        <v>55</v>
      </c>
      <c r="G5" s="47">
        <v>20500</v>
      </c>
      <c r="H5" s="15" t="s">
        <v>189</v>
      </c>
      <c r="I5" s="15" t="s">
        <v>92</v>
      </c>
      <c r="J5" s="2" t="s">
        <v>416</v>
      </c>
    </row>
    <row r="6" spans="1:10" s="16" customFormat="1" ht="63">
      <c r="A6" s="18" t="s">
        <v>303</v>
      </c>
      <c r="B6" s="13" t="s">
        <v>381</v>
      </c>
      <c r="C6" s="13" t="s">
        <v>129</v>
      </c>
      <c r="D6" s="13" t="s">
        <v>41</v>
      </c>
      <c r="E6" s="13" t="s">
        <v>45</v>
      </c>
      <c r="F6" s="13" t="s">
        <v>295</v>
      </c>
      <c r="G6" s="47">
        <v>4500</v>
      </c>
      <c r="H6" s="15" t="s">
        <v>189</v>
      </c>
      <c r="I6" s="27" t="s">
        <v>93</v>
      </c>
      <c r="J6" s="2" t="s">
        <v>417</v>
      </c>
    </row>
    <row r="7" spans="1:10" ht="47.25">
      <c r="A7" s="18" t="s">
        <v>433</v>
      </c>
      <c r="B7" s="13" t="s">
        <v>381</v>
      </c>
      <c r="C7" s="13" t="s">
        <v>129</v>
      </c>
      <c r="D7" s="13" t="s">
        <v>65</v>
      </c>
      <c r="E7" s="13" t="s">
        <v>404</v>
      </c>
      <c r="F7" s="13" t="s">
        <v>405</v>
      </c>
      <c r="G7" s="47">
        <v>4450</v>
      </c>
      <c r="H7" s="15" t="s">
        <v>189</v>
      </c>
      <c r="I7" s="27" t="s">
        <v>93</v>
      </c>
      <c r="J7" s="2" t="s">
        <v>409</v>
      </c>
    </row>
    <row r="8" spans="1:10" ht="47.25">
      <c r="A8" s="18" t="s">
        <v>403</v>
      </c>
      <c r="B8" s="13" t="s">
        <v>381</v>
      </c>
      <c r="C8" s="13" t="s">
        <v>129</v>
      </c>
      <c r="D8" s="13" t="s">
        <v>41</v>
      </c>
      <c r="E8" s="13" t="s">
        <v>404</v>
      </c>
      <c r="F8" s="13" t="s">
        <v>405</v>
      </c>
      <c r="G8" s="47">
        <v>4650</v>
      </c>
      <c r="H8" s="15" t="s">
        <v>189</v>
      </c>
      <c r="I8" s="34" t="s">
        <v>93</v>
      </c>
      <c r="J8" s="2" t="s">
        <v>409</v>
      </c>
    </row>
    <row r="9" spans="1:10" ht="63">
      <c r="A9" s="18" t="s">
        <v>304</v>
      </c>
      <c r="B9" s="13" t="s">
        <v>381</v>
      </c>
      <c r="C9" s="13" t="s">
        <v>129</v>
      </c>
      <c r="D9" s="13" t="s">
        <v>41</v>
      </c>
      <c r="E9" s="28" t="s">
        <v>48</v>
      </c>
      <c r="F9" s="13" t="s">
        <v>296</v>
      </c>
      <c r="G9" s="47">
        <v>4800</v>
      </c>
      <c r="H9" s="15" t="s">
        <v>189</v>
      </c>
      <c r="I9" s="27" t="s">
        <v>93</v>
      </c>
      <c r="J9" s="2" t="s">
        <v>418</v>
      </c>
    </row>
    <row r="10" spans="1:10" ht="63">
      <c r="A10" s="18" t="s">
        <v>305</v>
      </c>
      <c r="B10" s="13" t="s">
        <v>381</v>
      </c>
      <c r="C10" s="13" t="s">
        <v>129</v>
      </c>
      <c r="D10" s="13" t="s">
        <v>41</v>
      </c>
      <c r="E10" s="13" t="s">
        <v>49</v>
      </c>
      <c r="F10" s="13" t="s">
        <v>297</v>
      </c>
      <c r="G10" s="47">
        <v>5400</v>
      </c>
      <c r="H10" s="15" t="s">
        <v>189</v>
      </c>
      <c r="I10" s="27" t="s">
        <v>93</v>
      </c>
      <c r="J10" s="2" t="s">
        <v>419</v>
      </c>
    </row>
    <row r="11" spans="1:10" ht="59" customHeight="1">
      <c r="A11" s="18" t="s">
        <v>434</v>
      </c>
      <c r="B11" s="13" t="s">
        <v>381</v>
      </c>
      <c r="C11" s="13" t="s">
        <v>129</v>
      </c>
      <c r="D11" s="13" t="s">
        <v>65</v>
      </c>
      <c r="E11" s="13" t="s">
        <v>40</v>
      </c>
      <c r="F11" s="13" t="s">
        <v>407</v>
      </c>
      <c r="G11" s="47">
        <v>5100</v>
      </c>
      <c r="H11" s="15" t="s">
        <v>189</v>
      </c>
      <c r="I11" s="27" t="s">
        <v>93</v>
      </c>
      <c r="J11" s="2" t="s">
        <v>408</v>
      </c>
    </row>
    <row r="12" spans="1:10" ht="59" customHeight="1">
      <c r="A12" s="18" t="s">
        <v>406</v>
      </c>
      <c r="B12" s="13" t="s">
        <v>381</v>
      </c>
      <c r="C12" s="13" t="s">
        <v>129</v>
      </c>
      <c r="D12" s="13" t="s">
        <v>41</v>
      </c>
      <c r="E12" s="13" t="s">
        <v>40</v>
      </c>
      <c r="F12" s="13" t="s">
        <v>407</v>
      </c>
      <c r="G12" s="47">
        <v>5300</v>
      </c>
      <c r="H12" s="15" t="s">
        <v>189</v>
      </c>
      <c r="I12" s="34" t="s">
        <v>93</v>
      </c>
      <c r="J12" s="2" t="s">
        <v>408</v>
      </c>
    </row>
    <row r="13" spans="1:10" ht="63">
      <c r="A13" s="18" t="s">
        <v>306</v>
      </c>
      <c r="B13" s="13" t="s">
        <v>381</v>
      </c>
      <c r="C13" s="13" t="s">
        <v>129</v>
      </c>
      <c r="D13" s="13" t="s">
        <v>41</v>
      </c>
      <c r="E13" s="13" t="s">
        <v>50</v>
      </c>
      <c r="F13" s="13" t="s">
        <v>298</v>
      </c>
      <c r="G13" s="47">
        <v>5900</v>
      </c>
      <c r="H13" s="15" t="s">
        <v>189</v>
      </c>
      <c r="I13" s="27" t="s">
        <v>93</v>
      </c>
      <c r="J13" s="2" t="s">
        <v>420</v>
      </c>
    </row>
    <row r="14" spans="1:10" ht="63">
      <c r="A14" s="18" t="s">
        <v>307</v>
      </c>
      <c r="B14" s="13" t="s">
        <v>381</v>
      </c>
      <c r="C14" s="13" t="s">
        <v>129</v>
      </c>
      <c r="D14" s="13" t="s">
        <v>41</v>
      </c>
      <c r="E14" s="13" t="s">
        <v>51</v>
      </c>
      <c r="F14" s="13" t="s">
        <v>299</v>
      </c>
      <c r="G14" s="47">
        <v>7200</v>
      </c>
      <c r="H14" s="15" t="s">
        <v>189</v>
      </c>
      <c r="I14" s="27" t="s">
        <v>93</v>
      </c>
      <c r="J14" s="2" t="s">
        <v>421</v>
      </c>
    </row>
    <row r="15" spans="1:10" ht="63">
      <c r="A15" s="18" t="s">
        <v>435</v>
      </c>
      <c r="B15" s="13" t="s">
        <v>381</v>
      </c>
      <c r="C15" s="13" t="s">
        <v>129</v>
      </c>
      <c r="D15" s="13" t="s">
        <v>65</v>
      </c>
      <c r="E15" s="13" t="s">
        <v>66</v>
      </c>
      <c r="F15" s="13" t="s">
        <v>411</v>
      </c>
      <c r="G15" s="47">
        <v>6500</v>
      </c>
      <c r="H15" s="15" t="s">
        <v>189</v>
      </c>
      <c r="I15" s="27" t="s">
        <v>93</v>
      </c>
      <c r="J15" s="2" t="s">
        <v>132</v>
      </c>
    </row>
    <row r="16" spans="1:10" ht="47.25">
      <c r="A16" s="18" t="s">
        <v>410</v>
      </c>
      <c r="B16" s="13" t="s">
        <v>381</v>
      </c>
      <c r="C16" s="13" t="s">
        <v>129</v>
      </c>
      <c r="D16" s="13" t="s">
        <v>41</v>
      </c>
      <c r="E16" s="13" t="s">
        <v>66</v>
      </c>
      <c r="F16" s="13" t="s">
        <v>411</v>
      </c>
      <c r="G16" s="47">
        <v>6700</v>
      </c>
      <c r="H16" s="15" t="s">
        <v>189</v>
      </c>
      <c r="I16" s="34" t="s">
        <v>93</v>
      </c>
      <c r="J16" s="2" t="s">
        <v>412</v>
      </c>
    </row>
    <row r="17" spans="1:10" ht="63">
      <c r="A17" s="18" t="s">
        <v>308</v>
      </c>
      <c r="B17" s="13" t="s">
        <v>381</v>
      </c>
      <c r="C17" s="13" t="s">
        <v>129</v>
      </c>
      <c r="D17" s="13" t="s">
        <v>41</v>
      </c>
      <c r="E17" s="13" t="s">
        <v>52</v>
      </c>
      <c r="F17" s="13" t="s">
        <v>300</v>
      </c>
      <c r="G17" s="47">
        <v>7400</v>
      </c>
      <c r="H17" s="15" t="s">
        <v>189</v>
      </c>
      <c r="I17" s="27" t="s">
        <v>93</v>
      </c>
      <c r="J17" s="2" t="s">
        <v>422</v>
      </c>
    </row>
    <row r="18" spans="1:10" ht="63">
      <c r="A18" s="18" t="s">
        <v>309</v>
      </c>
      <c r="B18" s="13" t="s">
        <v>381</v>
      </c>
      <c r="C18" s="13" t="s">
        <v>129</v>
      </c>
      <c r="D18" s="13" t="s">
        <v>41</v>
      </c>
      <c r="E18" s="13" t="s">
        <v>53</v>
      </c>
      <c r="F18" s="13" t="s">
        <v>301</v>
      </c>
      <c r="G18" s="47">
        <v>8200</v>
      </c>
      <c r="H18" s="15" t="s">
        <v>189</v>
      </c>
      <c r="I18" s="27" t="s">
        <v>93</v>
      </c>
      <c r="J18" s="2" t="s">
        <v>423</v>
      </c>
    </row>
    <row r="19" spans="1:10" ht="63">
      <c r="A19" s="18" t="s">
        <v>310</v>
      </c>
      <c r="B19" s="13" t="s">
        <v>381</v>
      </c>
      <c r="C19" s="13" t="s">
        <v>129</v>
      </c>
      <c r="D19" s="13" t="s">
        <v>41</v>
      </c>
      <c r="E19" s="13" t="s">
        <v>54</v>
      </c>
      <c r="F19" s="13" t="s">
        <v>302</v>
      </c>
      <c r="G19" s="47">
        <v>8900</v>
      </c>
      <c r="H19" s="15" t="s">
        <v>189</v>
      </c>
      <c r="I19" s="27" t="s">
        <v>93</v>
      </c>
      <c r="J19" s="2" t="s">
        <v>424</v>
      </c>
    </row>
    <row r="20" spans="1:10" ht="47.25">
      <c r="A20" s="18" t="s">
        <v>311</v>
      </c>
      <c r="B20" s="13" t="s">
        <v>381</v>
      </c>
      <c r="C20" s="13" t="s">
        <v>129</v>
      </c>
      <c r="D20" s="13" t="s">
        <v>41</v>
      </c>
      <c r="E20" s="13" t="s">
        <v>55</v>
      </c>
      <c r="F20" s="13" t="s">
        <v>336</v>
      </c>
      <c r="G20" s="47">
        <v>12600</v>
      </c>
      <c r="H20" s="15" t="s">
        <v>189</v>
      </c>
      <c r="I20" s="27" t="s">
        <v>93</v>
      </c>
      <c r="J20" s="2" t="s">
        <v>194</v>
      </c>
    </row>
    <row r="21" spans="1:10" ht="47.25">
      <c r="A21" s="18" t="s">
        <v>312</v>
      </c>
      <c r="B21" s="13" t="s">
        <v>381</v>
      </c>
      <c r="C21" s="13" t="s">
        <v>129</v>
      </c>
      <c r="D21" s="13" t="s">
        <v>41</v>
      </c>
      <c r="E21" s="13" t="s">
        <v>56</v>
      </c>
      <c r="F21" s="13" t="s">
        <v>337</v>
      </c>
      <c r="G21" s="47">
        <v>13400</v>
      </c>
      <c r="H21" s="15" t="s">
        <v>189</v>
      </c>
      <c r="I21" s="27" t="s">
        <v>93</v>
      </c>
      <c r="J21" s="2" t="s">
        <v>195</v>
      </c>
    </row>
    <row r="22" spans="1:10" ht="47.25">
      <c r="A22" s="18" t="s">
        <v>313</v>
      </c>
      <c r="B22" s="13" t="s">
        <v>381</v>
      </c>
      <c r="C22" s="13" t="s">
        <v>129</v>
      </c>
      <c r="D22" s="13" t="s">
        <v>41</v>
      </c>
      <c r="E22" s="13" t="s">
        <v>57</v>
      </c>
      <c r="F22" s="13" t="s">
        <v>338</v>
      </c>
      <c r="G22" s="47">
        <v>17200</v>
      </c>
      <c r="H22" s="15" t="s">
        <v>189</v>
      </c>
      <c r="I22" s="27" t="s">
        <v>93</v>
      </c>
      <c r="J22" s="2" t="s">
        <v>196</v>
      </c>
    </row>
    <row r="23" spans="1:10" ht="47.25">
      <c r="A23" s="18" t="s">
        <v>314</v>
      </c>
      <c r="B23" s="13" t="s">
        <v>381</v>
      </c>
      <c r="C23" s="13" t="s">
        <v>129</v>
      </c>
      <c r="D23" s="13" t="s">
        <v>41</v>
      </c>
      <c r="E23" s="13" t="s">
        <v>58</v>
      </c>
      <c r="F23" s="13" t="s">
        <v>339</v>
      </c>
      <c r="G23" s="47">
        <v>17900</v>
      </c>
      <c r="H23" s="15" t="s">
        <v>189</v>
      </c>
      <c r="I23" s="27" t="s">
        <v>93</v>
      </c>
      <c r="J23" s="2" t="s">
        <v>197</v>
      </c>
    </row>
    <row r="24" spans="1:10" ht="63">
      <c r="A24" s="18" t="s">
        <v>315</v>
      </c>
      <c r="B24" s="13" t="s">
        <v>381</v>
      </c>
      <c r="C24" s="13" t="s">
        <v>129</v>
      </c>
      <c r="D24" s="13" t="s">
        <v>41</v>
      </c>
      <c r="E24" s="13" t="s">
        <v>59</v>
      </c>
      <c r="F24" s="13" t="s">
        <v>340</v>
      </c>
      <c r="G24" s="47">
        <v>25600</v>
      </c>
      <c r="H24" s="15" t="s">
        <v>189</v>
      </c>
      <c r="I24" s="27" t="s">
        <v>93</v>
      </c>
      <c r="J24" s="2" t="s">
        <v>425</v>
      </c>
    </row>
    <row r="25" spans="1:10" ht="63">
      <c r="A25" s="18" t="s">
        <v>316</v>
      </c>
      <c r="B25" s="13" t="s">
        <v>381</v>
      </c>
      <c r="C25" s="13" t="s">
        <v>129</v>
      </c>
      <c r="D25" s="13" t="s">
        <v>41</v>
      </c>
      <c r="E25" s="13" t="s">
        <v>60</v>
      </c>
      <c r="F25" s="13" t="s">
        <v>341</v>
      </c>
      <c r="G25" s="47">
        <v>26600</v>
      </c>
      <c r="H25" s="15" t="s">
        <v>189</v>
      </c>
      <c r="I25" s="27" t="s">
        <v>93</v>
      </c>
      <c r="J25" s="2" t="s">
        <v>425</v>
      </c>
    </row>
    <row r="26" spans="1:10" ht="31.5">
      <c r="A26" s="18" t="s">
        <v>317</v>
      </c>
      <c r="B26" s="14" t="s">
        <v>381</v>
      </c>
      <c r="C26" s="13" t="s">
        <v>129</v>
      </c>
      <c r="D26" s="13" t="s">
        <v>64</v>
      </c>
      <c r="E26" s="13" t="s">
        <v>61</v>
      </c>
      <c r="F26" s="13" t="s">
        <v>342</v>
      </c>
      <c r="G26" s="47">
        <v>2600</v>
      </c>
      <c r="H26" s="15" t="s">
        <v>189</v>
      </c>
      <c r="I26" s="27" t="s">
        <v>93</v>
      </c>
      <c r="J26" s="2" t="s">
        <v>133</v>
      </c>
    </row>
    <row r="27" spans="1:10" ht="31.5">
      <c r="A27" s="18" t="s">
        <v>318</v>
      </c>
      <c r="B27" s="14" t="s">
        <v>381</v>
      </c>
      <c r="C27" s="13" t="s">
        <v>129</v>
      </c>
      <c r="D27" s="13" t="s">
        <v>64</v>
      </c>
      <c r="E27" s="13" t="s">
        <v>62</v>
      </c>
      <c r="F27" s="13" t="s">
        <v>343</v>
      </c>
      <c r="G27" s="47">
        <v>3200</v>
      </c>
      <c r="H27" s="15" t="s">
        <v>189</v>
      </c>
      <c r="I27" s="27" t="s">
        <v>93</v>
      </c>
      <c r="J27" s="2" t="s">
        <v>134</v>
      </c>
    </row>
    <row r="28" spans="1:10" ht="31.5">
      <c r="A28" s="18" t="s">
        <v>319</v>
      </c>
      <c r="B28" s="14" t="s">
        <v>381</v>
      </c>
      <c r="C28" s="13" t="s">
        <v>129</v>
      </c>
      <c r="D28" s="13" t="s">
        <v>64</v>
      </c>
      <c r="E28" s="13" t="s">
        <v>63</v>
      </c>
      <c r="F28" s="13" t="s">
        <v>344</v>
      </c>
      <c r="G28" s="47">
        <v>3700</v>
      </c>
      <c r="H28" s="15" t="s">
        <v>189</v>
      </c>
      <c r="I28" s="27" t="s">
        <v>93</v>
      </c>
      <c r="J28" s="2" t="s">
        <v>135</v>
      </c>
    </row>
    <row r="29" spans="1:10" s="31" customFormat="1" ht="94.5">
      <c r="A29" s="29" t="s">
        <v>67</v>
      </c>
      <c r="B29" s="30" t="s">
        <v>253</v>
      </c>
      <c r="C29" s="30" t="s">
        <v>128</v>
      </c>
      <c r="D29" s="30" t="s">
        <v>41</v>
      </c>
      <c r="E29" s="30" t="s">
        <v>39</v>
      </c>
      <c r="F29" s="30" t="s">
        <v>334</v>
      </c>
      <c r="G29" s="47" t="e">
        <f>#REF!*1.25</f>
        <v>#REF!</v>
      </c>
      <c r="H29" s="15" t="s">
        <v>189</v>
      </c>
      <c r="I29" s="27" t="s">
        <v>93</v>
      </c>
      <c r="J29" s="2" t="s">
        <v>136</v>
      </c>
    </row>
    <row r="30" spans="1:10" s="31" customFormat="1" ht="94.5">
      <c r="A30" s="29" t="s">
        <v>68</v>
      </c>
      <c r="B30" s="30" t="s">
        <v>253</v>
      </c>
      <c r="C30" s="30" t="s">
        <v>128</v>
      </c>
      <c r="D30" s="30" t="s">
        <v>41</v>
      </c>
      <c r="E30" s="30" t="s">
        <v>69</v>
      </c>
      <c r="F30" s="30" t="s">
        <v>335</v>
      </c>
      <c r="G30" s="47" t="e">
        <f>#REF!*1.25</f>
        <v>#REF!</v>
      </c>
      <c r="H30" s="15" t="s">
        <v>189</v>
      </c>
      <c r="I30" s="27" t="s">
        <v>93</v>
      </c>
      <c r="J30" s="2" t="s">
        <v>137</v>
      </c>
    </row>
    <row r="31" spans="1:10" s="31" customFormat="1" ht="94.5">
      <c r="A31" s="32" t="s">
        <v>287</v>
      </c>
      <c r="B31" s="33" t="s">
        <v>253</v>
      </c>
      <c r="C31" s="33" t="s">
        <v>128</v>
      </c>
      <c r="D31" s="33" t="s">
        <v>41</v>
      </c>
      <c r="E31" s="33" t="s">
        <v>288</v>
      </c>
      <c r="F31" s="33" t="s">
        <v>294</v>
      </c>
      <c r="G31" s="47" t="e">
        <f>#REF!*1.25</f>
        <v>#REF!</v>
      </c>
      <c r="H31" s="15" t="s">
        <v>189</v>
      </c>
      <c r="I31" s="34" t="s">
        <v>93</v>
      </c>
      <c r="J31" s="2" t="s">
        <v>289</v>
      </c>
    </row>
    <row r="32" spans="1:10" ht="78.75">
      <c r="A32" s="18" t="s">
        <v>320</v>
      </c>
      <c r="B32" s="30" t="s">
        <v>253</v>
      </c>
      <c r="C32" s="13" t="s">
        <v>129</v>
      </c>
      <c r="D32" s="30" t="s">
        <v>41</v>
      </c>
      <c r="E32" s="13" t="s">
        <v>40</v>
      </c>
      <c r="F32" s="13" t="s">
        <v>70</v>
      </c>
      <c r="G32" s="47">
        <v>14800</v>
      </c>
      <c r="H32" s="15" t="s">
        <v>189</v>
      </c>
      <c r="I32" s="27" t="s">
        <v>93</v>
      </c>
      <c r="J32" s="2" t="s">
        <v>138</v>
      </c>
    </row>
    <row r="33" spans="1:10" ht="94.5">
      <c r="A33" s="18" t="s">
        <v>2</v>
      </c>
      <c r="B33" s="30" t="s">
        <v>253</v>
      </c>
      <c r="C33" s="13" t="s">
        <v>129</v>
      </c>
      <c r="D33" s="30" t="s">
        <v>41</v>
      </c>
      <c r="E33" s="13" t="s">
        <v>49</v>
      </c>
      <c r="F33" s="13" t="s">
        <v>71</v>
      </c>
      <c r="G33" s="47">
        <v>15100</v>
      </c>
      <c r="H33" s="15" t="s">
        <v>189</v>
      </c>
      <c r="I33" s="27" t="s">
        <v>93</v>
      </c>
      <c r="J33" s="2" t="s">
        <v>139</v>
      </c>
    </row>
    <row r="34" spans="1:10" ht="76.05" customHeight="1">
      <c r="A34" s="18" t="s">
        <v>3</v>
      </c>
      <c r="B34" s="30" t="s">
        <v>253</v>
      </c>
      <c r="C34" s="13" t="s">
        <v>129</v>
      </c>
      <c r="D34" s="30" t="s">
        <v>41</v>
      </c>
      <c r="E34" s="13" t="s">
        <v>50</v>
      </c>
      <c r="F34" s="13" t="s">
        <v>72</v>
      </c>
      <c r="G34" s="47">
        <v>15900</v>
      </c>
      <c r="H34" s="15" t="s">
        <v>189</v>
      </c>
      <c r="I34" s="27" t="s">
        <v>93</v>
      </c>
      <c r="J34" s="2" t="s">
        <v>140</v>
      </c>
    </row>
    <row r="35" spans="1:10" ht="79.5" customHeight="1">
      <c r="A35" s="18" t="s">
        <v>321</v>
      </c>
      <c r="B35" s="30" t="s">
        <v>253</v>
      </c>
      <c r="C35" s="13" t="s">
        <v>129</v>
      </c>
      <c r="D35" s="30" t="s">
        <v>41</v>
      </c>
      <c r="E35" s="13" t="s">
        <v>66</v>
      </c>
      <c r="F35" s="13" t="s">
        <v>73</v>
      </c>
      <c r="G35" s="47">
        <v>16100</v>
      </c>
      <c r="H35" s="15" t="s">
        <v>189</v>
      </c>
      <c r="I35" s="27" t="s">
        <v>93</v>
      </c>
      <c r="J35" s="2" t="s">
        <v>141</v>
      </c>
    </row>
    <row r="36" spans="1:10" ht="94.5">
      <c r="A36" s="18" t="s">
        <v>4</v>
      </c>
      <c r="B36" s="30" t="s">
        <v>253</v>
      </c>
      <c r="C36" s="13" t="s">
        <v>129</v>
      </c>
      <c r="D36" s="30" t="s">
        <v>41</v>
      </c>
      <c r="E36" s="13" t="s">
        <v>74</v>
      </c>
      <c r="F36" s="13" t="s">
        <v>75</v>
      </c>
      <c r="G36" s="47">
        <v>23100</v>
      </c>
      <c r="H36" s="15" t="s">
        <v>189</v>
      </c>
      <c r="I36" s="27" t="s">
        <v>93</v>
      </c>
      <c r="J36" s="2" t="s">
        <v>142</v>
      </c>
    </row>
    <row r="37" spans="1:10" ht="80" customHeight="1">
      <c r="A37" s="18" t="s">
        <v>5</v>
      </c>
      <c r="B37" s="30" t="s">
        <v>253</v>
      </c>
      <c r="C37" s="13" t="s">
        <v>129</v>
      </c>
      <c r="D37" s="30" t="s">
        <v>41</v>
      </c>
      <c r="E37" s="13" t="s">
        <v>52</v>
      </c>
      <c r="F37" s="13" t="s">
        <v>76</v>
      </c>
      <c r="G37" s="47">
        <v>24100</v>
      </c>
      <c r="H37" s="15" t="s">
        <v>189</v>
      </c>
      <c r="I37" s="27" t="s">
        <v>93</v>
      </c>
      <c r="J37" s="2" t="s">
        <v>143</v>
      </c>
    </row>
    <row r="38" spans="1:10" ht="87" customHeight="1">
      <c r="A38" s="18" t="s">
        <v>6</v>
      </c>
      <c r="B38" s="30" t="s">
        <v>253</v>
      </c>
      <c r="C38" s="13" t="s">
        <v>129</v>
      </c>
      <c r="D38" s="30" t="s">
        <v>41</v>
      </c>
      <c r="E38" s="13" t="s">
        <v>53</v>
      </c>
      <c r="F38" s="13" t="s">
        <v>77</v>
      </c>
      <c r="G38" s="47">
        <v>24800</v>
      </c>
      <c r="H38" s="15" t="s">
        <v>189</v>
      </c>
      <c r="I38" s="27" t="s">
        <v>93</v>
      </c>
      <c r="J38" s="2" t="s">
        <v>144</v>
      </c>
    </row>
    <row r="39" spans="1:10" ht="81" customHeight="1">
      <c r="A39" s="18" t="s">
        <v>7</v>
      </c>
      <c r="B39" s="30" t="s">
        <v>253</v>
      </c>
      <c r="C39" s="13" t="s">
        <v>129</v>
      </c>
      <c r="D39" s="30" t="s">
        <v>41</v>
      </c>
      <c r="E39" s="13" t="s">
        <v>78</v>
      </c>
      <c r="F39" s="13" t="s">
        <v>79</v>
      </c>
      <c r="G39" s="47">
        <v>26050</v>
      </c>
      <c r="H39" s="15" t="s">
        <v>189</v>
      </c>
      <c r="I39" s="27" t="s">
        <v>93</v>
      </c>
      <c r="J39" s="2" t="s">
        <v>145</v>
      </c>
    </row>
    <row r="40" spans="1:10" s="31" customFormat="1" ht="94.5">
      <c r="A40" s="32" t="s">
        <v>322</v>
      </c>
      <c r="B40" s="30" t="s">
        <v>253</v>
      </c>
      <c r="C40" s="13" t="s">
        <v>129</v>
      </c>
      <c r="D40" s="30" t="s">
        <v>41</v>
      </c>
      <c r="E40" s="33" t="s">
        <v>80</v>
      </c>
      <c r="F40" s="33" t="s">
        <v>81</v>
      </c>
      <c r="G40" s="47">
        <v>38500</v>
      </c>
      <c r="H40" s="15" t="s">
        <v>189</v>
      </c>
      <c r="I40" s="27" t="s">
        <v>93</v>
      </c>
      <c r="J40" s="2" t="s">
        <v>146</v>
      </c>
    </row>
    <row r="41" spans="1:10" ht="94.5">
      <c r="A41" s="18" t="s">
        <v>323</v>
      </c>
      <c r="B41" s="30" t="s">
        <v>253</v>
      </c>
      <c r="C41" s="13" t="s">
        <v>129</v>
      </c>
      <c r="D41" s="30" t="s">
        <v>41</v>
      </c>
      <c r="E41" s="13" t="s">
        <v>44</v>
      </c>
      <c r="F41" s="13" t="s">
        <v>82</v>
      </c>
      <c r="G41" s="47">
        <v>38900</v>
      </c>
      <c r="H41" s="15" t="s">
        <v>189</v>
      </c>
      <c r="I41" s="27" t="s">
        <v>93</v>
      </c>
      <c r="J41" s="2" t="s">
        <v>146</v>
      </c>
    </row>
    <row r="42" spans="1:10" ht="94.5">
      <c r="A42" s="18" t="s">
        <v>324</v>
      </c>
      <c r="B42" s="30" t="s">
        <v>253</v>
      </c>
      <c r="C42" s="13" t="s">
        <v>129</v>
      </c>
      <c r="D42" s="30" t="s">
        <v>41</v>
      </c>
      <c r="E42" s="13" t="s">
        <v>57</v>
      </c>
      <c r="F42" s="13" t="s">
        <v>83</v>
      </c>
      <c r="G42" s="47">
        <v>43500</v>
      </c>
      <c r="H42" s="15" t="s">
        <v>189</v>
      </c>
      <c r="I42" s="27" t="s">
        <v>93</v>
      </c>
      <c r="J42" s="2" t="s">
        <v>147</v>
      </c>
    </row>
    <row r="43" spans="1:10" ht="94.5">
      <c r="A43" s="18" t="s">
        <v>325</v>
      </c>
      <c r="B43" s="30" t="s">
        <v>253</v>
      </c>
      <c r="C43" s="13" t="s">
        <v>129</v>
      </c>
      <c r="D43" s="30" t="s">
        <v>41</v>
      </c>
      <c r="E43" s="13" t="s">
        <v>58</v>
      </c>
      <c r="F43" s="13" t="s">
        <v>84</v>
      </c>
      <c r="G43" s="47">
        <v>48500</v>
      </c>
      <c r="H43" s="15" t="s">
        <v>189</v>
      </c>
      <c r="I43" s="27" t="s">
        <v>93</v>
      </c>
      <c r="J43" s="2" t="s">
        <v>147</v>
      </c>
    </row>
    <row r="44" spans="1:10" ht="80" customHeight="1">
      <c r="A44" s="18" t="s">
        <v>8</v>
      </c>
      <c r="B44" s="30" t="s">
        <v>253</v>
      </c>
      <c r="C44" s="13" t="s">
        <v>129</v>
      </c>
      <c r="D44" s="30" t="s">
        <v>41</v>
      </c>
      <c r="E44" s="13" t="s">
        <v>85</v>
      </c>
      <c r="F44" s="13" t="s">
        <v>86</v>
      </c>
      <c r="G44" s="47">
        <v>51300</v>
      </c>
      <c r="H44" s="15" t="s">
        <v>189</v>
      </c>
      <c r="I44" s="27" t="s">
        <v>93</v>
      </c>
      <c r="J44" s="2" t="s">
        <v>148</v>
      </c>
    </row>
    <row r="45" spans="1:10" ht="80" customHeight="1">
      <c r="A45" s="18" t="s">
        <v>9</v>
      </c>
      <c r="B45" s="30" t="s">
        <v>253</v>
      </c>
      <c r="C45" s="13" t="s">
        <v>129</v>
      </c>
      <c r="D45" s="30" t="s">
        <v>41</v>
      </c>
      <c r="E45" s="13" t="s">
        <v>87</v>
      </c>
      <c r="F45" s="13" t="s">
        <v>88</v>
      </c>
      <c r="G45" s="47">
        <v>53000</v>
      </c>
      <c r="H45" s="15" t="s">
        <v>189</v>
      </c>
      <c r="I45" s="27" t="s">
        <v>93</v>
      </c>
      <c r="J45" s="2" t="s">
        <v>148</v>
      </c>
    </row>
    <row r="46" spans="1:10" ht="94.5">
      <c r="A46" s="18" t="s">
        <v>89</v>
      </c>
      <c r="B46" s="28" t="s">
        <v>258</v>
      </c>
      <c r="C46" s="13" t="s">
        <v>128</v>
      </c>
      <c r="D46" s="13" t="s">
        <v>41</v>
      </c>
      <c r="E46" s="13" t="s">
        <v>94</v>
      </c>
      <c r="F46" s="13" t="s">
        <v>334</v>
      </c>
      <c r="G46" s="47" t="e">
        <f>#REF!*1.25</f>
        <v>#REF!</v>
      </c>
      <c r="H46" s="15" t="s">
        <v>189</v>
      </c>
      <c r="I46" s="27" t="s">
        <v>93</v>
      </c>
      <c r="J46" s="2" t="s">
        <v>149</v>
      </c>
    </row>
    <row r="47" spans="1:10" ht="94.5">
      <c r="A47" s="18" t="s">
        <v>90</v>
      </c>
      <c r="B47" s="28" t="s">
        <v>259</v>
      </c>
      <c r="C47" s="13" t="s">
        <v>128</v>
      </c>
      <c r="D47" s="13" t="s">
        <v>41</v>
      </c>
      <c r="E47" s="13" t="s">
        <v>42</v>
      </c>
      <c r="F47" s="13" t="s">
        <v>335</v>
      </c>
      <c r="G47" s="47" t="e">
        <f>#REF!*1.25</f>
        <v>#REF!</v>
      </c>
      <c r="H47" s="15" t="s">
        <v>189</v>
      </c>
      <c r="I47" s="27" t="s">
        <v>93</v>
      </c>
      <c r="J47" s="2" t="s">
        <v>150</v>
      </c>
    </row>
    <row r="48" spans="1:10" ht="94.5">
      <c r="A48" s="18" t="s">
        <v>290</v>
      </c>
      <c r="B48" s="28" t="s">
        <v>259</v>
      </c>
      <c r="C48" s="13" t="s">
        <v>128</v>
      </c>
      <c r="D48" s="13" t="s">
        <v>41</v>
      </c>
      <c r="E48" s="13" t="s">
        <v>288</v>
      </c>
      <c r="F48" s="13" t="s">
        <v>294</v>
      </c>
      <c r="G48" s="47" t="e">
        <f>#REF!*1.25</f>
        <v>#REF!</v>
      </c>
      <c r="H48" s="15" t="s">
        <v>189</v>
      </c>
      <c r="I48" s="34" t="s">
        <v>93</v>
      </c>
      <c r="J48" s="2" t="s">
        <v>291</v>
      </c>
    </row>
    <row r="49" spans="1:10" ht="78.75">
      <c r="A49" s="18" t="s">
        <v>326</v>
      </c>
      <c r="B49" s="28" t="s">
        <v>258</v>
      </c>
      <c r="C49" s="13" t="s">
        <v>129</v>
      </c>
      <c r="D49" s="13" t="s">
        <v>95</v>
      </c>
      <c r="E49" s="13" t="s">
        <v>413</v>
      </c>
      <c r="F49" s="13" t="s">
        <v>96</v>
      </c>
      <c r="G49" s="47">
        <v>16900</v>
      </c>
      <c r="H49" s="15" t="s">
        <v>189</v>
      </c>
      <c r="I49" s="27" t="s">
        <v>93</v>
      </c>
      <c r="J49" s="2" t="s">
        <v>151</v>
      </c>
    </row>
    <row r="50" spans="1:10" ht="110.25">
      <c r="A50" s="18" t="s">
        <v>10</v>
      </c>
      <c r="B50" s="28" t="s">
        <v>258</v>
      </c>
      <c r="C50" s="13" t="s">
        <v>129</v>
      </c>
      <c r="D50" s="13" t="s">
        <v>41</v>
      </c>
      <c r="E50" s="13" t="s">
        <v>49</v>
      </c>
      <c r="F50" s="13" t="s">
        <v>71</v>
      </c>
      <c r="G50" s="47">
        <v>17500</v>
      </c>
      <c r="H50" s="15" t="s">
        <v>189</v>
      </c>
      <c r="I50" s="27" t="s">
        <v>93</v>
      </c>
      <c r="J50" s="2" t="s">
        <v>152</v>
      </c>
    </row>
    <row r="51" spans="1:10" ht="110.25">
      <c r="A51" s="18" t="s">
        <v>11</v>
      </c>
      <c r="B51" s="28" t="s">
        <v>258</v>
      </c>
      <c r="C51" s="13" t="s">
        <v>129</v>
      </c>
      <c r="D51" s="13" t="s">
        <v>41</v>
      </c>
      <c r="E51" s="13" t="s">
        <v>50</v>
      </c>
      <c r="F51" s="13" t="s">
        <v>97</v>
      </c>
      <c r="G51" s="47">
        <v>18400</v>
      </c>
      <c r="H51" s="15" t="s">
        <v>189</v>
      </c>
      <c r="I51" s="27" t="s">
        <v>93</v>
      </c>
      <c r="J51" s="2" t="s">
        <v>153</v>
      </c>
    </row>
    <row r="52" spans="1:10" ht="94.5">
      <c r="A52" s="18" t="s">
        <v>327</v>
      </c>
      <c r="B52" s="28" t="s">
        <v>258</v>
      </c>
      <c r="C52" s="13" t="s">
        <v>129</v>
      </c>
      <c r="D52" s="13" t="s">
        <v>41</v>
      </c>
      <c r="E52" s="13" t="s">
        <v>66</v>
      </c>
      <c r="F52" s="13" t="s">
        <v>98</v>
      </c>
      <c r="G52" s="47">
        <v>20900</v>
      </c>
      <c r="H52" s="15" t="s">
        <v>189</v>
      </c>
      <c r="I52" s="27" t="s">
        <v>93</v>
      </c>
      <c r="J52" s="2" t="s">
        <v>154</v>
      </c>
    </row>
    <row r="53" spans="1:10" ht="110.25">
      <c r="A53" s="18" t="s">
        <v>12</v>
      </c>
      <c r="B53" s="28" t="s">
        <v>258</v>
      </c>
      <c r="C53" s="13" t="s">
        <v>129</v>
      </c>
      <c r="D53" s="13" t="s">
        <v>41</v>
      </c>
      <c r="E53" s="13" t="s">
        <v>99</v>
      </c>
      <c r="F53" s="13" t="s">
        <v>75</v>
      </c>
      <c r="G53" s="47">
        <v>24900</v>
      </c>
      <c r="H53" s="15" t="s">
        <v>189</v>
      </c>
      <c r="I53" s="27" t="s">
        <v>93</v>
      </c>
      <c r="J53" s="2" t="s">
        <v>155</v>
      </c>
    </row>
    <row r="54" spans="1:10" ht="110.25">
      <c r="A54" s="18" t="s">
        <v>13</v>
      </c>
      <c r="B54" s="28" t="s">
        <v>258</v>
      </c>
      <c r="C54" s="13" t="s">
        <v>129</v>
      </c>
      <c r="D54" s="13" t="s">
        <v>41</v>
      </c>
      <c r="E54" s="13" t="s">
        <v>52</v>
      </c>
      <c r="F54" s="13" t="s">
        <v>76</v>
      </c>
      <c r="G54" s="47">
        <v>26100</v>
      </c>
      <c r="H54" s="15" t="s">
        <v>189</v>
      </c>
      <c r="I54" s="27" t="s">
        <v>93</v>
      </c>
      <c r="J54" s="2" t="s">
        <v>156</v>
      </c>
    </row>
    <row r="55" spans="1:10" ht="110.25">
      <c r="A55" s="18" t="s">
        <v>14</v>
      </c>
      <c r="B55" s="28" t="s">
        <v>258</v>
      </c>
      <c r="C55" s="13" t="s">
        <v>129</v>
      </c>
      <c r="D55" s="13" t="s">
        <v>41</v>
      </c>
      <c r="E55" s="13" t="s">
        <v>53</v>
      </c>
      <c r="F55" s="13" t="s">
        <v>100</v>
      </c>
      <c r="G55" s="47">
        <v>26900</v>
      </c>
      <c r="H55" s="15" t="s">
        <v>189</v>
      </c>
      <c r="I55" s="27" t="s">
        <v>93</v>
      </c>
      <c r="J55" s="2" t="s">
        <v>157</v>
      </c>
    </row>
    <row r="56" spans="1:10" ht="110.25">
      <c r="A56" s="18" t="s">
        <v>15</v>
      </c>
      <c r="B56" s="28" t="s">
        <v>258</v>
      </c>
      <c r="C56" s="13" t="s">
        <v>129</v>
      </c>
      <c r="D56" s="13" t="s">
        <v>41</v>
      </c>
      <c r="E56" s="13" t="s">
        <v>78</v>
      </c>
      <c r="F56" s="13" t="s">
        <v>101</v>
      </c>
      <c r="G56" s="47">
        <v>28900</v>
      </c>
      <c r="H56" s="15" t="s">
        <v>189</v>
      </c>
      <c r="I56" s="27" t="s">
        <v>93</v>
      </c>
      <c r="J56" s="2" t="s">
        <v>158</v>
      </c>
    </row>
    <row r="57" spans="1:10" ht="94.5">
      <c r="A57" s="18" t="s">
        <v>328</v>
      </c>
      <c r="B57" s="28" t="s">
        <v>258</v>
      </c>
      <c r="C57" s="13" t="s">
        <v>129</v>
      </c>
      <c r="D57" s="13" t="s">
        <v>41</v>
      </c>
      <c r="E57" s="13" t="s">
        <v>55</v>
      </c>
      <c r="F57" s="13" t="s">
        <v>81</v>
      </c>
      <c r="G57" s="47">
        <v>40500</v>
      </c>
      <c r="H57" s="15" t="s">
        <v>189</v>
      </c>
      <c r="I57" s="27" t="s">
        <v>93</v>
      </c>
      <c r="J57" s="2" t="s">
        <v>159</v>
      </c>
    </row>
    <row r="58" spans="1:10" ht="94.5">
      <c r="A58" s="18" t="s">
        <v>329</v>
      </c>
      <c r="B58" s="28" t="s">
        <v>258</v>
      </c>
      <c r="C58" s="13" t="s">
        <v>129</v>
      </c>
      <c r="D58" s="13" t="s">
        <v>41</v>
      </c>
      <c r="E58" s="13" t="s">
        <v>44</v>
      </c>
      <c r="F58" s="13" t="s">
        <v>102</v>
      </c>
      <c r="G58" s="47">
        <v>43900</v>
      </c>
      <c r="H58" s="15" t="s">
        <v>189</v>
      </c>
      <c r="I58" s="27" t="s">
        <v>93</v>
      </c>
      <c r="J58" s="2" t="s">
        <v>159</v>
      </c>
    </row>
    <row r="59" spans="1:10" ht="110.25">
      <c r="A59" s="18" t="s">
        <v>330</v>
      </c>
      <c r="B59" s="28" t="s">
        <v>258</v>
      </c>
      <c r="C59" s="13" t="s">
        <v>129</v>
      </c>
      <c r="D59" s="13" t="s">
        <v>41</v>
      </c>
      <c r="E59" s="13" t="s">
        <v>57</v>
      </c>
      <c r="F59" s="13" t="s">
        <v>83</v>
      </c>
      <c r="G59" s="47">
        <v>49900</v>
      </c>
      <c r="H59" s="15" t="s">
        <v>189</v>
      </c>
      <c r="I59" s="27" t="s">
        <v>93</v>
      </c>
      <c r="J59" s="2" t="s">
        <v>160</v>
      </c>
    </row>
    <row r="60" spans="1:10" ht="110.25">
      <c r="A60" s="18" t="s">
        <v>331</v>
      </c>
      <c r="B60" s="28" t="s">
        <v>258</v>
      </c>
      <c r="C60" s="13" t="s">
        <v>129</v>
      </c>
      <c r="D60" s="13" t="s">
        <v>41</v>
      </c>
      <c r="E60" s="13" t="s">
        <v>103</v>
      </c>
      <c r="F60" s="13" t="s">
        <v>84</v>
      </c>
      <c r="G60" s="47">
        <v>52900</v>
      </c>
      <c r="H60" s="15" t="s">
        <v>189</v>
      </c>
      <c r="I60" s="27" t="s">
        <v>93</v>
      </c>
      <c r="J60" s="2" t="s">
        <v>160</v>
      </c>
    </row>
    <row r="61" spans="1:10" ht="110.25">
      <c r="A61" s="18" t="s">
        <v>16</v>
      </c>
      <c r="B61" s="28" t="s">
        <v>258</v>
      </c>
      <c r="C61" s="13" t="s">
        <v>129</v>
      </c>
      <c r="D61" s="13" t="s">
        <v>41</v>
      </c>
      <c r="E61" s="13" t="s">
        <v>85</v>
      </c>
      <c r="F61" s="13" t="s">
        <v>104</v>
      </c>
      <c r="G61" s="47">
        <v>58900</v>
      </c>
      <c r="H61" s="15" t="s">
        <v>189</v>
      </c>
      <c r="I61" s="27" t="s">
        <v>93</v>
      </c>
      <c r="J61" s="2" t="s">
        <v>161</v>
      </c>
    </row>
    <row r="62" spans="1:10" ht="110.25">
      <c r="A62" s="18" t="s">
        <v>17</v>
      </c>
      <c r="B62" s="28" t="s">
        <v>258</v>
      </c>
      <c r="C62" s="13" t="s">
        <v>129</v>
      </c>
      <c r="D62" s="13" t="s">
        <v>41</v>
      </c>
      <c r="E62" s="13" t="s">
        <v>60</v>
      </c>
      <c r="F62" s="13" t="s">
        <v>105</v>
      </c>
      <c r="G62" s="47">
        <v>58900</v>
      </c>
      <c r="H62" s="15" t="s">
        <v>189</v>
      </c>
      <c r="I62" s="27" t="s">
        <v>93</v>
      </c>
      <c r="J62" s="2" t="s">
        <v>161</v>
      </c>
    </row>
    <row r="63" spans="1:10" ht="126">
      <c r="A63" s="18" t="s">
        <v>365</v>
      </c>
      <c r="B63" s="13" t="s">
        <v>253</v>
      </c>
      <c r="C63" s="13" t="s">
        <v>129</v>
      </c>
      <c r="D63" s="13" t="s">
        <v>65</v>
      </c>
      <c r="E63" s="13" t="s">
        <v>66</v>
      </c>
      <c r="F63" s="13" t="s">
        <v>98</v>
      </c>
      <c r="G63" s="47">
        <v>17900</v>
      </c>
      <c r="H63" s="27" t="s">
        <v>190</v>
      </c>
      <c r="I63" s="27" t="s">
        <v>93</v>
      </c>
      <c r="J63" s="2" t="s">
        <v>131</v>
      </c>
    </row>
    <row r="64" spans="1:10" ht="157.5">
      <c r="A64" s="18" t="s">
        <v>366</v>
      </c>
      <c r="B64" s="13" t="s">
        <v>253</v>
      </c>
      <c r="C64" s="13" t="s">
        <v>129</v>
      </c>
      <c r="D64" s="13" t="s">
        <v>65</v>
      </c>
      <c r="E64" s="13" t="s">
        <v>66</v>
      </c>
      <c r="F64" s="13" t="s">
        <v>98</v>
      </c>
      <c r="G64" s="47">
        <v>21500</v>
      </c>
      <c r="H64" s="27" t="s">
        <v>191</v>
      </c>
      <c r="I64" s="27" t="s">
        <v>93</v>
      </c>
      <c r="J64" s="2" t="s">
        <v>130</v>
      </c>
    </row>
    <row r="65" spans="1:10" ht="126">
      <c r="A65" s="18" t="s">
        <v>18</v>
      </c>
      <c r="B65" s="13" t="s">
        <v>253</v>
      </c>
      <c r="C65" s="13" t="s">
        <v>129</v>
      </c>
      <c r="D65" s="13" t="s">
        <v>65</v>
      </c>
      <c r="E65" s="13" t="s">
        <v>99</v>
      </c>
      <c r="F65" s="13" t="s">
        <v>75</v>
      </c>
      <c r="G65" s="47">
        <v>29900</v>
      </c>
      <c r="H65" s="27" t="s">
        <v>191</v>
      </c>
      <c r="I65" s="27" t="s">
        <v>93</v>
      </c>
      <c r="J65" s="2" t="s">
        <v>162</v>
      </c>
    </row>
    <row r="66" spans="1:10" ht="126">
      <c r="A66" s="18" t="s">
        <v>432</v>
      </c>
      <c r="B66" s="13" t="s">
        <v>253</v>
      </c>
      <c r="C66" s="13" t="s">
        <v>129</v>
      </c>
      <c r="D66" s="13" t="s">
        <v>65</v>
      </c>
      <c r="E66" s="13" t="s">
        <v>51</v>
      </c>
      <c r="F66" s="13" t="s">
        <v>75</v>
      </c>
      <c r="G66" s="47">
        <v>26500</v>
      </c>
      <c r="H66" s="35" t="s">
        <v>190</v>
      </c>
      <c r="I66" s="35" t="s">
        <v>93</v>
      </c>
      <c r="J66" s="2" t="s">
        <v>163</v>
      </c>
    </row>
    <row r="67" spans="1:10" ht="126">
      <c r="A67" s="18" t="s">
        <v>19</v>
      </c>
      <c r="B67" s="13" t="s">
        <v>253</v>
      </c>
      <c r="C67" s="13" t="s">
        <v>129</v>
      </c>
      <c r="D67" s="13" t="s">
        <v>65</v>
      </c>
      <c r="E67" s="13" t="s">
        <v>52</v>
      </c>
      <c r="F67" s="13" t="s">
        <v>76</v>
      </c>
      <c r="G67" s="47">
        <v>31900</v>
      </c>
      <c r="H67" s="27" t="s">
        <v>191</v>
      </c>
      <c r="I67" s="27" t="s">
        <v>93</v>
      </c>
      <c r="J67" s="2" t="s">
        <v>164</v>
      </c>
    </row>
    <row r="68" spans="1:10" ht="126">
      <c r="A68" s="18" t="s">
        <v>20</v>
      </c>
      <c r="B68" s="13" t="s">
        <v>253</v>
      </c>
      <c r="C68" s="13" t="s">
        <v>129</v>
      </c>
      <c r="D68" s="13" t="s">
        <v>65</v>
      </c>
      <c r="E68" s="13" t="s">
        <v>52</v>
      </c>
      <c r="F68" s="13" t="s">
        <v>106</v>
      </c>
      <c r="G68" s="47">
        <v>28900</v>
      </c>
      <c r="H68" s="27" t="s">
        <v>190</v>
      </c>
      <c r="I68" s="27" t="s">
        <v>93</v>
      </c>
      <c r="J68" s="2" t="s">
        <v>165</v>
      </c>
    </row>
    <row r="69" spans="1:10" ht="126">
      <c r="A69" s="18" t="s">
        <v>21</v>
      </c>
      <c r="B69" s="13" t="s">
        <v>253</v>
      </c>
      <c r="C69" s="13" t="s">
        <v>129</v>
      </c>
      <c r="D69" s="13" t="s">
        <v>65</v>
      </c>
      <c r="E69" s="13" t="s">
        <v>53</v>
      </c>
      <c r="F69" s="13" t="s">
        <v>100</v>
      </c>
      <c r="G69" s="47">
        <v>33300</v>
      </c>
      <c r="H69" s="27" t="s">
        <v>191</v>
      </c>
      <c r="I69" s="27" t="s">
        <v>93</v>
      </c>
      <c r="J69" s="2" t="s">
        <v>166</v>
      </c>
    </row>
    <row r="70" spans="1:10" ht="126">
      <c r="A70" s="18" t="s">
        <v>22</v>
      </c>
      <c r="B70" s="13" t="s">
        <v>253</v>
      </c>
      <c r="C70" s="13" t="s">
        <v>129</v>
      </c>
      <c r="D70" s="13" t="s">
        <v>65</v>
      </c>
      <c r="E70" s="13" t="s">
        <v>53</v>
      </c>
      <c r="F70" s="13" t="s">
        <v>77</v>
      </c>
      <c r="G70" s="47">
        <v>29900</v>
      </c>
      <c r="H70" s="27" t="s">
        <v>190</v>
      </c>
      <c r="I70" s="27" t="s">
        <v>93</v>
      </c>
      <c r="J70" s="2" t="s">
        <v>167</v>
      </c>
    </row>
    <row r="71" spans="1:10" ht="126">
      <c r="A71" s="18" t="s">
        <v>23</v>
      </c>
      <c r="B71" s="13" t="s">
        <v>253</v>
      </c>
      <c r="C71" s="13" t="s">
        <v>129</v>
      </c>
      <c r="D71" s="13" t="s">
        <v>65</v>
      </c>
      <c r="E71" s="13" t="s">
        <v>54</v>
      </c>
      <c r="F71" s="13" t="s">
        <v>101</v>
      </c>
      <c r="G71" s="47">
        <v>33500</v>
      </c>
      <c r="H71" s="27" t="s">
        <v>191</v>
      </c>
      <c r="I71" s="27" t="s">
        <v>93</v>
      </c>
      <c r="J71" s="2" t="s">
        <v>168</v>
      </c>
    </row>
    <row r="72" spans="1:10" ht="126">
      <c r="A72" s="18" t="s">
        <v>24</v>
      </c>
      <c r="B72" s="13" t="s">
        <v>253</v>
      </c>
      <c r="C72" s="13" t="s">
        <v>129</v>
      </c>
      <c r="D72" s="13" t="s">
        <v>65</v>
      </c>
      <c r="E72" s="13" t="s">
        <v>78</v>
      </c>
      <c r="F72" s="13" t="s">
        <v>79</v>
      </c>
      <c r="G72" s="47">
        <v>30500</v>
      </c>
      <c r="H72" s="27" t="s">
        <v>190</v>
      </c>
      <c r="I72" s="27" t="s">
        <v>93</v>
      </c>
      <c r="J72" s="2" t="s">
        <v>169</v>
      </c>
    </row>
    <row r="73" spans="1:10" ht="122" customHeight="1">
      <c r="A73" s="18" t="s">
        <v>367</v>
      </c>
      <c r="B73" s="13" t="s">
        <v>253</v>
      </c>
      <c r="C73" s="13" t="s">
        <v>129</v>
      </c>
      <c r="D73" s="13" t="s">
        <v>65</v>
      </c>
      <c r="E73" s="13" t="s">
        <v>55</v>
      </c>
      <c r="F73" s="13" t="s">
        <v>81</v>
      </c>
      <c r="G73" s="47">
        <v>47500</v>
      </c>
      <c r="H73" s="27" t="s">
        <v>190</v>
      </c>
      <c r="I73" s="27" t="s">
        <v>93</v>
      </c>
      <c r="J73" s="2" t="s">
        <v>170</v>
      </c>
    </row>
    <row r="74" spans="1:10" ht="125" customHeight="1">
      <c r="A74" s="18" t="s">
        <v>368</v>
      </c>
      <c r="B74" s="13" t="s">
        <v>253</v>
      </c>
      <c r="C74" s="13" t="s">
        <v>129</v>
      </c>
      <c r="D74" s="13" t="s">
        <v>65</v>
      </c>
      <c r="E74" s="13" t="s">
        <v>44</v>
      </c>
      <c r="F74" s="13" t="s">
        <v>102</v>
      </c>
      <c r="G74" s="47">
        <v>47800</v>
      </c>
      <c r="H74" s="27" t="s">
        <v>190</v>
      </c>
      <c r="I74" s="27" t="s">
        <v>93</v>
      </c>
      <c r="J74" s="2" t="s">
        <v>170</v>
      </c>
    </row>
    <row r="75" spans="1:10" ht="180" customHeight="1">
      <c r="A75" s="18" t="s">
        <v>369</v>
      </c>
      <c r="B75" s="13" t="s">
        <v>253</v>
      </c>
      <c r="C75" s="13" t="s">
        <v>129</v>
      </c>
      <c r="D75" s="13" t="s">
        <v>65</v>
      </c>
      <c r="E75" s="13" t="s">
        <v>55</v>
      </c>
      <c r="F75" s="13" t="s">
        <v>107</v>
      </c>
      <c r="G75" s="47">
        <v>54800</v>
      </c>
      <c r="H75" s="27" t="s">
        <v>191</v>
      </c>
      <c r="I75" s="27" t="s">
        <v>93</v>
      </c>
      <c r="J75" s="2" t="s">
        <v>171</v>
      </c>
    </row>
    <row r="76" spans="1:10" ht="175.05" customHeight="1">
      <c r="A76" s="18" t="s">
        <v>370</v>
      </c>
      <c r="B76" s="13" t="s">
        <v>253</v>
      </c>
      <c r="C76" s="13" t="s">
        <v>129</v>
      </c>
      <c r="D76" s="13" t="s">
        <v>65</v>
      </c>
      <c r="E76" s="13" t="s">
        <v>44</v>
      </c>
      <c r="F76" s="13" t="s">
        <v>102</v>
      </c>
      <c r="G76" s="47">
        <v>55100</v>
      </c>
      <c r="H76" s="27" t="s">
        <v>191</v>
      </c>
      <c r="I76" s="27" t="s">
        <v>93</v>
      </c>
      <c r="J76" s="2" t="s">
        <v>171</v>
      </c>
    </row>
    <row r="77" spans="1:10" ht="140" customHeight="1">
      <c r="A77" s="18" t="s">
        <v>371</v>
      </c>
      <c r="B77" s="13" t="s">
        <v>253</v>
      </c>
      <c r="C77" s="13" t="s">
        <v>129</v>
      </c>
      <c r="D77" s="13" t="s">
        <v>65</v>
      </c>
      <c r="E77" s="13" t="s">
        <v>57</v>
      </c>
      <c r="F77" s="13" t="s">
        <v>108</v>
      </c>
      <c r="G77" s="47">
        <v>53200</v>
      </c>
      <c r="H77" s="27" t="s">
        <v>190</v>
      </c>
      <c r="I77" s="27" t="s">
        <v>93</v>
      </c>
      <c r="J77" s="2" t="s">
        <v>172</v>
      </c>
    </row>
    <row r="78" spans="1:10" ht="159" customHeight="1">
      <c r="A78" s="18" t="s">
        <v>372</v>
      </c>
      <c r="B78" s="13" t="s">
        <v>253</v>
      </c>
      <c r="C78" s="13" t="s">
        <v>129</v>
      </c>
      <c r="D78" s="13" t="s">
        <v>65</v>
      </c>
      <c r="E78" s="13" t="s">
        <v>109</v>
      </c>
      <c r="F78" s="13" t="s">
        <v>83</v>
      </c>
      <c r="G78" s="47">
        <v>59900</v>
      </c>
      <c r="H78" s="27" t="s">
        <v>191</v>
      </c>
      <c r="I78" s="27" t="s">
        <v>93</v>
      </c>
      <c r="J78" s="2" t="s">
        <v>173</v>
      </c>
    </row>
    <row r="79" spans="1:10" ht="143" customHeight="1">
      <c r="A79" s="18" t="s">
        <v>373</v>
      </c>
      <c r="B79" s="13" t="s">
        <v>253</v>
      </c>
      <c r="C79" s="13" t="s">
        <v>129</v>
      </c>
      <c r="D79" s="13" t="s">
        <v>65</v>
      </c>
      <c r="E79" s="13" t="s">
        <v>103</v>
      </c>
      <c r="F79" s="13" t="s">
        <v>84</v>
      </c>
      <c r="G79" s="47">
        <v>57500</v>
      </c>
      <c r="H79" s="27" t="s">
        <v>190</v>
      </c>
      <c r="I79" s="27" t="s">
        <v>93</v>
      </c>
      <c r="J79" s="2" t="s">
        <v>172</v>
      </c>
    </row>
    <row r="80" spans="1:10" ht="160.05000000000001" customHeight="1">
      <c r="A80" s="18" t="s">
        <v>374</v>
      </c>
      <c r="B80" s="13" t="s">
        <v>253</v>
      </c>
      <c r="C80" s="13" t="s">
        <v>129</v>
      </c>
      <c r="D80" s="13" t="s">
        <v>65</v>
      </c>
      <c r="E80" s="13" t="s">
        <v>103</v>
      </c>
      <c r="F80" s="13" t="s">
        <v>84</v>
      </c>
      <c r="G80" s="47">
        <v>66500</v>
      </c>
      <c r="H80" s="27" t="s">
        <v>191</v>
      </c>
      <c r="I80" s="27" t="s">
        <v>93</v>
      </c>
      <c r="J80" s="2" t="s">
        <v>174</v>
      </c>
    </row>
    <row r="81" spans="1:10" ht="126">
      <c r="A81" s="18" t="s">
        <v>25</v>
      </c>
      <c r="B81" s="13" t="s">
        <v>253</v>
      </c>
      <c r="C81" s="13" t="s">
        <v>129</v>
      </c>
      <c r="D81" s="13" t="s">
        <v>65</v>
      </c>
      <c r="E81" s="13" t="s">
        <v>85</v>
      </c>
      <c r="F81" s="13" t="s">
        <v>86</v>
      </c>
      <c r="G81" s="47">
        <v>68900</v>
      </c>
      <c r="H81" s="27" t="s">
        <v>191</v>
      </c>
      <c r="I81" s="27" t="s">
        <v>93</v>
      </c>
      <c r="J81" s="2" t="s">
        <v>175</v>
      </c>
    </row>
    <row r="82" spans="1:10" ht="126">
      <c r="A82" s="18" t="s">
        <v>26</v>
      </c>
      <c r="B82" s="13" t="s">
        <v>253</v>
      </c>
      <c r="C82" s="13" t="s">
        <v>129</v>
      </c>
      <c r="D82" s="13" t="s">
        <v>65</v>
      </c>
      <c r="E82" s="13" t="s">
        <v>85</v>
      </c>
      <c r="F82" s="13" t="s">
        <v>86</v>
      </c>
      <c r="G82" s="47">
        <v>65300</v>
      </c>
      <c r="H82" s="27" t="s">
        <v>190</v>
      </c>
      <c r="I82" s="27" t="s">
        <v>93</v>
      </c>
      <c r="J82" s="2" t="s">
        <v>176</v>
      </c>
    </row>
    <row r="83" spans="1:10" ht="126">
      <c r="A83" s="18" t="s">
        <v>27</v>
      </c>
      <c r="B83" s="13" t="s">
        <v>253</v>
      </c>
      <c r="C83" s="13" t="s">
        <v>129</v>
      </c>
      <c r="D83" s="13" t="s">
        <v>65</v>
      </c>
      <c r="E83" s="13" t="s">
        <v>87</v>
      </c>
      <c r="F83" s="13" t="s">
        <v>105</v>
      </c>
      <c r="G83" s="47">
        <v>68800</v>
      </c>
      <c r="H83" s="35" t="s">
        <v>191</v>
      </c>
      <c r="I83" s="35" t="s">
        <v>93</v>
      </c>
      <c r="J83" s="2" t="s">
        <v>177</v>
      </c>
    </row>
    <row r="84" spans="1:10" ht="112.05" customHeight="1">
      <c r="A84" s="18" t="s">
        <v>28</v>
      </c>
      <c r="B84" s="13" t="s">
        <v>253</v>
      </c>
      <c r="C84" s="13" t="s">
        <v>129</v>
      </c>
      <c r="D84" s="13" t="s">
        <v>65</v>
      </c>
      <c r="E84" s="13" t="s">
        <v>87</v>
      </c>
      <c r="F84" s="13" t="s">
        <v>110</v>
      </c>
      <c r="G84" s="47">
        <v>64800</v>
      </c>
      <c r="H84" s="27" t="s">
        <v>190</v>
      </c>
      <c r="I84" s="27" t="s">
        <v>93</v>
      </c>
      <c r="J84" s="2" t="s">
        <v>178</v>
      </c>
    </row>
    <row r="85" spans="1:10" ht="139.05000000000001" customHeight="1">
      <c r="A85" s="18" t="s">
        <v>426</v>
      </c>
      <c r="B85" s="28" t="s">
        <v>260</v>
      </c>
      <c r="C85" s="13" t="s">
        <v>129</v>
      </c>
      <c r="D85" s="13" t="s">
        <v>41</v>
      </c>
      <c r="E85" s="13" t="s">
        <v>40</v>
      </c>
      <c r="F85" s="13" t="s">
        <v>111</v>
      </c>
      <c r="G85" s="47">
        <v>16300</v>
      </c>
      <c r="H85" s="34" t="s">
        <v>189</v>
      </c>
      <c r="I85" s="34" t="s">
        <v>93</v>
      </c>
      <c r="J85" s="2" t="s">
        <v>429</v>
      </c>
    </row>
    <row r="86" spans="1:10" ht="139.05000000000001" customHeight="1">
      <c r="A86" s="18" t="s">
        <v>428</v>
      </c>
      <c r="B86" s="28" t="s">
        <v>260</v>
      </c>
      <c r="C86" s="13" t="s">
        <v>129</v>
      </c>
      <c r="D86" s="13" t="s">
        <v>41</v>
      </c>
      <c r="E86" s="13" t="s">
        <v>66</v>
      </c>
      <c r="F86" s="13" t="s">
        <v>98</v>
      </c>
      <c r="G86" s="47">
        <v>17400</v>
      </c>
      <c r="H86" s="34" t="s">
        <v>189</v>
      </c>
      <c r="I86" s="34" t="s">
        <v>93</v>
      </c>
      <c r="J86" s="2" t="s">
        <v>427</v>
      </c>
    </row>
    <row r="87" spans="1:10" ht="129" customHeight="1">
      <c r="A87" s="18" t="s">
        <v>332</v>
      </c>
      <c r="B87" s="28" t="s">
        <v>260</v>
      </c>
      <c r="C87" s="13" t="s">
        <v>129</v>
      </c>
      <c r="D87" s="13" t="s">
        <v>41</v>
      </c>
      <c r="E87" s="13" t="s">
        <v>66</v>
      </c>
      <c r="F87" s="13" t="s">
        <v>98</v>
      </c>
      <c r="G87" s="47">
        <v>19900</v>
      </c>
      <c r="H87" s="27" t="s">
        <v>189</v>
      </c>
      <c r="I87" s="27" t="s">
        <v>93</v>
      </c>
      <c r="J87" s="2" t="s">
        <v>179</v>
      </c>
    </row>
    <row r="88" spans="1:10" ht="148.05000000000001" customHeight="1">
      <c r="A88" s="18" t="s">
        <v>333</v>
      </c>
      <c r="B88" s="28" t="s">
        <v>260</v>
      </c>
      <c r="C88" s="13" t="s">
        <v>129</v>
      </c>
      <c r="D88" s="13" t="s">
        <v>41</v>
      </c>
      <c r="E88" s="13" t="s">
        <v>55</v>
      </c>
      <c r="F88" s="13" t="s">
        <v>112</v>
      </c>
      <c r="G88" s="47">
        <v>41200</v>
      </c>
      <c r="H88" s="27" t="s">
        <v>189</v>
      </c>
      <c r="I88" s="27" t="s">
        <v>93</v>
      </c>
      <c r="J88" s="2" t="s">
        <v>180</v>
      </c>
    </row>
    <row r="89" spans="1:10" ht="167" customHeight="1">
      <c r="A89" s="18" t="s">
        <v>431</v>
      </c>
      <c r="B89" s="28" t="s">
        <v>260</v>
      </c>
      <c r="C89" s="13" t="s">
        <v>129</v>
      </c>
      <c r="D89" s="13" t="s">
        <v>41</v>
      </c>
      <c r="E89" s="13" t="s">
        <v>80</v>
      </c>
      <c r="F89" s="13" t="s">
        <v>113</v>
      </c>
      <c r="G89" s="47">
        <v>41900</v>
      </c>
      <c r="H89" s="27" t="s">
        <v>189</v>
      </c>
      <c r="I89" s="27" t="s">
        <v>93</v>
      </c>
      <c r="J89" s="2" t="s">
        <v>181</v>
      </c>
    </row>
    <row r="90" spans="1:10" s="16" customFormat="1" ht="63">
      <c r="A90" s="18" t="s">
        <v>375</v>
      </c>
      <c r="B90" s="13" t="s">
        <v>254</v>
      </c>
      <c r="C90" s="13" t="s">
        <v>129</v>
      </c>
      <c r="D90" s="13" t="s">
        <v>64</v>
      </c>
      <c r="E90" s="13" t="s">
        <v>61</v>
      </c>
      <c r="F90" s="13" t="s">
        <v>342</v>
      </c>
      <c r="G90" s="47">
        <v>2400</v>
      </c>
      <c r="H90" s="13" t="s">
        <v>189</v>
      </c>
      <c r="I90" s="27" t="s">
        <v>93</v>
      </c>
      <c r="J90" s="2" t="s">
        <v>121</v>
      </c>
    </row>
    <row r="91" spans="1:10" ht="63">
      <c r="A91" s="18" t="s">
        <v>376</v>
      </c>
      <c r="B91" s="13" t="s">
        <v>254</v>
      </c>
      <c r="C91" s="13" t="s">
        <v>129</v>
      </c>
      <c r="D91" s="13" t="s">
        <v>64</v>
      </c>
      <c r="E91" s="13" t="s">
        <v>61</v>
      </c>
      <c r="F91" s="13" t="s">
        <v>342</v>
      </c>
      <c r="G91" s="47">
        <v>2700</v>
      </c>
      <c r="H91" s="13" t="s">
        <v>189</v>
      </c>
      <c r="I91" s="27" t="s">
        <v>93</v>
      </c>
      <c r="J91" s="2" t="s">
        <v>120</v>
      </c>
    </row>
    <row r="92" spans="1:10" ht="63">
      <c r="A92" s="18" t="s">
        <v>377</v>
      </c>
      <c r="B92" s="13" t="s">
        <v>254</v>
      </c>
      <c r="C92" s="13" t="s">
        <v>129</v>
      </c>
      <c r="D92" s="13" t="s">
        <v>64</v>
      </c>
      <c r="E92" s="13" t="s">
        <v>62</v>
      </c>
      <c r="F92" s="13" t="s">
        <v>343</v>
      </c>
      <c r="G92" s="47">
        <v>2500</v>
      </c>
      <c r="H92" s="13" t="s">
        <v>189</v>
      </c>
      <c r="I92" s="27" t="s">
        <v>93</v>
      </c>
      <c r="J92" s="2" t="s">
        <v>122</v>
      </c>
    </row>
    <row r="93" spans="1:10" ht="63">
      <c r="A93" s="18" t="s">
        <v>378</v>
      </c>
      <c r="B93" s="13" t="s">
        <v>254</v>
      </c>
      <c r="C93" s="13" t="s">
        <v>129</v>
      </c>
      <c r="D93" s="13" t="s">
        <v>64</v>
      </c>
      <c r="E93" s="13" t="s">
        <v>62</v>
      </c>
      <c r="F93" s="13" t="s">
        <v>343</v>
      </c>
      <c r="G93" s="47">
        <v>2900</v>
      </c>
      <c r="H93" s="13" t="s">
        <v>189</v>
      </c>
      <c r="I93" s="27" t="s">
        <v>93</v>
      </c>
      <c r="J93" s="2" t="s">
        <v>123</v>
      </c>
    </row>
    <row r="94" spans="1:10" ht="63">
      <c r="A94" s="18" t="s">
        <v>379</v>
      </c>
      <c r="B94" s="13" t="s">
        <v>254</v>
      </c>
      <c r="C94" s="13" t="s">
        <v>129</v>
      </c>
      <c r="D94" s="13" t="s">
        <v>64</v>
      </c>
      <c r="E94" s="13" t="s">
        <v>63</v>
      </c>
      <c r="F94" s="13" t="s">
        <v>344</v>
      </c>
      <c r="G94" s="47">
        <v>2800</v>
      </c>
      <c r="H94" s="13" t="s">
        <v>189</v>
      </c>
      <c r="I94" s="27" t="s">
        <v>93</v>
      </c>
      <c r="J94" s="2" t="s">
        <v>124</v>
      </c>
    </row>
    <row r="95" spans="1:10" ht="63">
      <c r="A95" s="18" t="s">
        <v>380</v>
      </c>
      <c r="B95" s="13" t="s">
        <v>254</v>
      </c>
      <c r="C95" s="13" t="s">
        <v>129</v>
      </c>
      <c r="D95" s="13" t="s">
        <v>64</v>
      </c>
      <c r="E95" s="13" t="s">
        <v>125</v>
      </c>
      <c r="F95" s="13" t="s">
        <v>344</v>
      </c>
      <c r="G95" s="47">
        <v>3300</v>
      </c>
      <c r="H95" s="13" t="s">
        <v>189</v>
      </c>
      <c r="I95" s="27" t="s">
        <v>93</v>
      </c>
      <c r="J95" s="2" t="s">
        <v>126</v>
      </c>
    </row>
    <row r="96" spans="1:10">
      <c r="G96" s="46"/>
    </row>
    <row r="97" spans="7:7">
      <c r="G97" s="46"/>
    </row>
    <row r="98" spans="7:7">
      <c r="G98" s="46"/>
    </row>
    <row r="99" spans="7:7">
      <c r="G99" s="46"/>
    </row>
    <row r="100" spans="7:7">
      <c r="G100" s="46"/>
    </row>
    <row r="101" spans="7:7">
      <c r="G101" s="46"/>
    </row>
    <row r="102" spans="7:7">
      <c r="G102" s="46"/>
    </row>
    <row r="103" spans="7:7">
      <c r="G103" s="46"/>
    </row>
    <row r="104" spans="7:7">
      <c r="G104" s="46"/>
    </row>
    <row r="105" spans="7:7">
      <c r="G105" s="46"/>
    </row>
    <row r="106" spans="7:7">
      <c r="G106" s="46"/>
    </row>
    <row r="107" spans="7:7">
      <c r="G107" s="46"/>
    </row>
    <row r="108" spans="7:7">
      <c r="G108" s="46"/>
    </row>
    <row r="109" spans="7:7">
      <c r="G109" s="46"/>
    </row>
    <row r="110" spans="7:7">
      <c r="G110" s="46"/>
    </row>
    <row r="111" spans="7:7">
      <c r="G111" s="46"/>
    </row>
    <row r="112" spans="7:7">
      <c r="G112" s="46"/>
    </row>
    <row r="113" spans="7:7">
      <c r="G113" s="46"/>
    </row>
    <row r="114" spans="7:7">
      <c r="G114" s="46"/>
    </row>
    <row r="115" spans="7:7">
      <c r="G115" s="46"/>
    </row>
    <row r="116" spans="7:7">
      <c r="G116" s="46"/>
    </row>
    <row r="117" spans="7:7">
      <c r="G117" s="46"/>
    </row>
    <row r="118" spans="7:7">
      <c r="G118" s="46"/>
    </row>
    <row r="119" spans="7:7">
      <c r="G119" s="46"/>
    </row>
    <row r="120" spans="7:7">
      <c r="G120" s="46"/>
    </row>
    <row r="121" spans="7:7">
      <c r="G121" s="46"/>
    </row>
    <row r="122" spans="7:7">
      <c r="G122" s="46"/>
    </row>
    <row r="123" spans="7:7">
      <c r="G123" s="46"/>
    </row>
    <row r="124" spans="7:7">
      <c r="G124" s="46"/>
    </row>
    <row r="125" spans="7:7">
      <c r="G125" s="46"/>
    </row>
    <row r="126" spans="7:7">
      <c r="G126" s="46"/>
    </row>
    <row r="127" spans="7:7">
      <c r="G127" s="46"/>
    </row>
    <row r="128" spans="7:7">
      <c r="G128" s="46"/>
    </row>
    <row r="129" spans="7:7">
      <c r="G129" s="46"/>
    </row>
    <row r="130" spans="7:7">
      <c r="G130" s="46"/>
    </row>
    <row r="131" spans="7:7">
      <c r="G131" s="46"/>
    </row>
    <row r="132" spans="7:7">
      <c r="G132" s="46"/>
    </row>
    <row r="133" spans="7:7">
      <c r="G133" s="46"/>
    </row>
    <row r="134" spans="7:7">
      <c r="G134" s="46"/>
    </row>
    <row r="135" spans="7:7">
      <c r="G135" s="46"/>
    </row>
    <row r="136" spans="7:7">
      <c r="G136" s="46"/>
    </row>
    <row r="137" spans="7:7">
      <c r="G137" s="46"/>
    </row>
    <row r="138" spans="7:7">
      <c r="G138" s="46"/>
    </row>
    <row r="139" spans="7:7">
      <c r="G139" s="46"/>
    </row>
    <row r="140" spans="7:7">
      <c r="G140" s="46"/>
    </row>
    <row r="141" spans="7:7">
      <c r="G141" s="46"/>
    </row>
    <row r="142" spans="7:7">
      <c r="G142" s="46"/>
    </row>
    <row r="143" spans="7:7">
      <c r="G143" s="46"/>
    </row>
    <row r="144" spans="7:7">
      <c r="G144" s="46"/>
    </row>
    <row r="145" spans="7:7">
      <c r="G145" s="46"/>
    </row>
    <row r="146" spans="7:7">
      <c r="G146" s="46"/>
    </row>
    <row r="147" spans="7:7">
      <c r="G147" s="46"/>
    </row>
    <row r="148" spans="7:7">
      <c r="G148" s="46"/>
    </row>
    <row r="149" spans="7:7">
      <c r="G149" s="46"/>
    </row>
    <row r="150" spans="7:7">
      <c r="G150" s="46"/>
    </row>
    <row r="151" spans="7:7">
      <c r="G151" s="46"/>
    </row>
    <row r="152" spans="7:7">
      <c r="G152" s="46"/>
    </row>
    <row r="153" spans="7:7">
      <c r="G153" s="46"/>
    </row>
    <row r="154" spans="7:7">
      <c r="G154" s="46"/>
    </row>
    <row r="155" spans="7:7">
      <c r="G155" s="46"/>
    </row>
    <row r="156" spans="7:7">
      <c r="G156" s="46"/>
    </row>
    <row r="157" spans="7:7">
      <c r="G157" s="46"/>
    </row>
    <row r="158" spans="7:7">
      <c r="G158" s="46"/>
    </row>
    <row r="159" spans="7:7">
      <c r="G159" s="46"/>
    </row>
    <row r="160" spans="7:7">
      <c r="G160" s="46"/>
    </row>
    <row r="161" spans="7:7">
      <c r="G161" s="46"/>
    </row>
    <row r="162" spans="7:7">
      <c r="G162" s="46"/>
    </row>
    <row r="163" spans="7:7">
      <c r="G163" s="46"/>
    </row>
    <row r="164" spans="7:7">
      <c r="G164" s="46"/>
    </row>
    <row r="165" spans="7:7">
      <c r="G165" s="46"/>
    </row>
    <row r="166" spans="7:7">
      <c r="G166" s="46"/>
    </row>
    <row r="167" spans="7:7">
      <c r="G167" s="46"/>
    </row>
    <row r="168" spans="7:7">
      <c r="G168" s="46"/>
    </row>
    <row r="169" spans="7:7">
      <c r="G169" s="46"/>
    </row>
    <row r="170" spans="7:7">
      <c r="G170" s="46"/>
    </row>
    <row r="171" spans="7:7">
      <c r="G171" s="46"/>
    </row>
    <row r="172" spans="7:7">
      <c r="G172" s="46"/>
    </row>
    <row r="977" ht="37.049999999999997" customHeight="1"/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07C4-B52C-A14B-80F2-05867D3848E3}">
  <dimension ref="A1:D889"/>
  <sheetViews>
    <sheetView zoomScale="51" zoomScaleNormal="51" workbookViewId="0">
      <selection activeCell="A2" sqref="A2"/>
    </sheetView>
  </sheetViews>
  <sheetFormatPr defaultColWidth="9" defaultRowHeight="15.75"/>
  <cols>
    <col min="1" max="1" width="61.1328125" style="19" bestFit="1" customWidth="1"/>
    <col min="2" max="2" width="14.796875" style="22" bestFit="1" customWidth="1"/>
    <col min="3" max="3" width="16.33203125" style="26" bestFit="1" customWidth="1"/>
    <col min="4" max="4" width="57.796875" style="3" customWidth="1"/>
    <col min="5" max="16384" width="9" style="17"/>
  </cols>
  <sheetData>
    <row r="1" spans="1:4" s="7" customFormat="1" ht="54" customHeight="1">
      <c r="A1" s="4" t="s">
        <v>0</v>
      </c>
      <c r="B1" s="4" t="s">
        <v>252</v>
      </c>
      <c r="C1" s="6" t="s">
        <v>436</v>
      </c>
      <c r="D1" s="4" t="s">
        <v>47</v>
      </c>
    </row>
    <row r="2" spans="1:4" ht="117" customHeight="1">
      <c r="A2" s="23" t="s">
        <v>29</v>
      </c>
      <c r="B2" s="24" t="s">
        <v>255</v>
      </c>
      <c r="C2" s="25">
        <v>1900</v>
      </c>
      <c r="D2" s="1" t="s">
        <v>388</v>
      </c>
    </row>
    <row r="3" spans="1:4" ht="129" customHeight="1">
      <c r="A3" s="18" t="s">
        <v>30</v>
      </c>
      <c r="B3" s="24" t="s">
        <v>255</v>
      </c>
      <c r="C3" s="25">
        <v>2100</v>
      </c>
      <c r="D3" s="1" t="s">
        <v>387</v>
      </c>
    </row>
    <row r="4" spans="1:4" ht="131" customHeight="1">
      <c r="A4" s="18" t="s">
        <v>31</v>
      </c>
      <c r="B4" s="24" t="s">
        <v>255</v>
      </c>
      <c r="C4" s="25">
        <v>3400</v>
      </c>
      <c r="D4" s="2" t="s">
        <v>386</v>
      </c>
    </row>
    <row r="5" spans="1:4" ht="150" customHeight="1">
      <c r="A5" s="18" t="s">
        <v>32</v>
      </c>
      <c r="B5" s="24" t="s">
        <v>255</v>
      </c>
      <c r="C5" s="25">
        <v>4100</v>
      </c>
      <c r="D5" s="2" t="s">
        <v>385</v>
      </c>
    </row>
    <row r="6" spans="1:4" ht="116" customHeight="1">
      <c r="A6" s="18" t="s">
        <v>33</v>
      </c>
      <c r="B6" s="24" t="s">
        <v>255</v>
      </c>
      <c r="C6" s="25">
        <v>5200</v>
      </c>
      <c r="D6" s="2" t="s">
        <v>383</v>
      </c>
    </row>
    <row r="7" spans="1:4" ht="120" customHeight="1">
      <c r="A7" s="18" t="s">
        <v>34</v>
      </c>
      <c r="B7" s="24" t="s">
        <v>255</v>
      </c>
      <c r="C7" s="25">
        <v>6700</v>
      </c>
      <c r="D7" s="1" t="s">
        <v>384</v>
      </c>
    </row>
    <row r="889" ht="37.049999999999997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1464-3C69-AA4B-88D4-3696A21C07BA}">
  <dimension ref="A1:H25"/>
  <sheetViews>
    <sheetView zoomScale="42" zoomScaleNormal="4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1.46484375" defaultRowHeight="15.75"/>
  <cols>
    <col min="1" max="1" width="62.6640625" style="19" customWidth="1"/>
    <col min="2" max="2" width="9.6640625" style="22" customWidth="1"/>
    <col min="3" max="3" width="15.46484375" style="22" bestFit="1" customWidth="1"/>
    <col min="4" max="4" width="11.796875" style="22" bestFit="1" customWidth="1"/>
    <col min="5" max="5" width="17.796875" style="17" bestFit="1" customWidth="1"/>
    <col min="6" max="6" width="18.33203125" style="40" customWidth="1"/>
    <col min="7" max="7" width="14.6640625" style="17" bestFit="1" customWidth="1"/>
    <col min="8" max="8" width="65.46484375" style="17" customWidth="1"/>
    <col min="9" max="16384" width="11.46484375" style="17"/>
  </cols>
  <sheetData>
    <row r="1" spans="1:8" s="9" customFormat="1" ht="36">
      <c r="A1" s="4" t="s">
        <v>0</v>
      </c>
      <c r="B1" s="5" t="s">
        <v>382</v>
      </c>
      <c r="C1" s="4" t="s">
        <v>192</v>
      </c>
      <c r="D1" s="4" t="s">
        <v>127</v>
      </c>
      <c r="E1" s="4" t="s">
        <v>38</v>
      </c>
      <c r="F1" s="6" t="s">
        <v>436</v>
      </c>
      <c r="G1" s="4" t="s">
        <v>91</v>
      </c>
      <c r="H1" s="4" t="s">
        <v>47</v>
      </c>
    </row>
    <row r="2" spans="1:8" s="19" customFormat="1" ht="157.5">
      <c r="A2" s="18" t="s">
        <v>345</v>
      </c>
      <c r="B2" s="13">
        <v>4</v>
      </c>
      <c r="C2" s="13" t="s">
        <v>189</v>
      </c>
      <c r="D2" s="13" t="s">
        <v>129</v>
      </c>
      <c r="E2" s="13" t="s">
        <v>41</v>
      </c>
      <c r="F2" s="37">
        <v>53000</v>
      </c>
      <c r="G2" s="15" t="s">
        <v>114</v>
      </c>
      <c r="H2" s="2" t="s">
        <v>263</v>
      </c>
    </row>
    <row r="3" spans="1:8" ht="173.25">
      <c r="A3" s="18" t="s">
        <v>364</v>
      </c>
      <c r="B3" s="13">
        <v>4</v>
      </c>
      <c r="C3" s="13" t="s">
        <v>193</v>
      </c>
      <c r="D3" s="13" t="s">
        <v>129</v>
      </c>
      <c r="E3" s="13" t="s">
        <v>41</v>
      </c>
      <c r="F3" s="37">
        <v>70500</v>
      </c>
      <c r="G3" s="15" t="s">
        <v>114</v>
      </c>
      <c r="H3" s="2" t="s">
        <v>262</v>
      </c>
    </row>
    <row r="4" spans="1:8" ht="189">
      <c r="A4" s="18" t="s">
        <v>346</v>
      </c>
      <c r="B4" s="13">
        <v>4</v>
      </c>
      <c r="C4" s="13" t="s">
        <v>189</v>
      </c>
      <c r="D4" s="13" t="s">
        <v>129</v>
      </c>
      <c r="E4" s="13" t="s">
        <v>41</v>
      </c>
      <c r="F4" s="37">
        <v>71000</v>
      </c>
      <c r="G4" s="15" t="s">
        <v>114</v>
      </c>
      <c r="H4" s="2" t="s">
        <v>264</v>
      </c>
    </row>
    <row r="5" spans="1:8" ht="189">
      <c r="A5" s="18" t="s">
        <v>347</v>
      </c>
      <c r="B5" s="13">
        <v>4</v>
      </c>
      <c r="C5" s="13" t="s">
        <v>193</v>
      </c>
      <c r="D5" s="13" t="s">
        <v>129</v>
      </c>
      <c r="E5" s="13" t="s">
        <v>41</v>
      </c>
      <c r="F5" s="37">
        <v>86000</v>
      </c>
      <c r="G5" s="15" t="s">
        <v>114</v>
      </c>
      <c r="H5" s="2" t="s">
        <v>265</v>
      </c>
    </row>
    <row r="6" spans="1:8" ht="157.5">
      <c r="A6" s="18" t="s">
        <v>348</v>
      </c>
      <c r="B6" s="13">
        <v>4</v>
      </c>
      <c r="C6" s="13" t="s">
        <v>189</v>
      </c>
      <c r="D6" s="13" t="s">
        <v>129</v>
      </c>
      <c r="E6" s="13" t="s">
        <v>41</v>
      </c>
      <c r="F6" s="37" t="e">
        <f>#REF!*1.2</f>
        <v>#REF!</v>
      </c>
      <c r="G6" s="15" t="s">
        <v>114</v>
      </c>
      <c r="H6" s="2" t="s">
        <v>266</v>
      </c>
    </row>
    <row r="7" spans="1:8" ht="173.25">
      <c r="A7" s="18" t="s">
        <v>349</v>
      </c>
      <c r="B7" s="13">
        <v>4</v>
      </c>
      <c r="C7" s="13" t="s">
        <v>193</v>
      </c>
      <c r="D7" s="13" t="s">
        <v>129</v>
      </c>
      <c r="E7" s="13" t="s">
        <v>41</v>
      </c>
      <c r="F7" s="37" t="e">
        <f>#REF!*1.2</f>
        <v>#REF!</v>
      </c>
      <c r="G7" s="15" t="s">
        <v>114</v>
      </c>
      <c r="H7" s="2" t="s">
        <v>267</v>
      </c>
    </row>
    <row r="8" spans="1:8" ht="189">
      <c r="A8" s="18" t="s">
        <v>350</v>
      </c>
      <c r="B8" s="13">
        <v>4</v>
      </c>
      <c r="C8" s="13" t="s">
        <v>189</v>
      </c>
      <c r="D8" s="13" t="s">
        <v>129</v>
      </c>
      <c r="E8" s="13" t="s">
        <v>41</v>
      </c>
      <c r="F8" s="37" t="e">
        <f>#REF!*1.2</f>
        <v>#REF!</v>
      </c>
      <c r="G8" s="15" t="s">
        <v>114</v>
      </c>
      <c r="H8" s="2" t="s">
        <v>268</v>
      </c>
    </row>
    <row r="9" spans="1:8" ht="189">
      <c r="A9" s="18" t="s">
        <v>351</v>
      </c>
      <c r="B9" s="13">
        <v>4</v>
      </c>
      <c r="C9" s="13" t="s">
        <v>193</v>
      </c>
      <c r="D9" s="13" t="s">
        <v>129</v>
      </c>
      <c r="E9" s="13" t="s">
        <v>41</v>
      </c>
      <c r="F9" s="37" t="e">
        <f>#REF!*1.2</f>
        <v>#REF!</v>
      </c>
      <c r="G9" s="15" t="s">
        <v>114</v>
      </c>
      <c r="H9" s="2" t="s">
        <v>269</v>
      </c>
    </row>
    <row r="10" spans="1:8" ht="157.5">
      <c r="A10" s="18" t="s">
        <v>352</v>
      </c>
      <c r="B10" s="13">
        <v>4</v>
      </c>
      <c r="C10" s="13" t="s">
        <v>189</v>
      </c>
      <c r="D10" s="13" t="s">
        <v>129</v>
      </c>
      <c r="E10" s="13" t="s">
        <v>41</v>
      </c>
      <c r="F10" s="37" t="e">
        <f>#REF!*1.2</f>
        <v>#REF!</v>
      </c>
      <c r="G10" s="15" t="s">
        <v>114</v>
      </c>
      <c r="H10" s="2" t="s">
        <v>270</v>
      </c>
    </row>
    <row r="11" spans="1:8" ht="173.25">
      <c r="A11" s="18" t="s">
        <v>353</v>
      </c>
      <c r="B11" s="13">
        <v>4</v>
      </c>
      <c r="C11" s="13" t="s">
        <v>193</v>
      </c>
      <c r="D11" s="13" t="s">
        <v>129</v>
      </c>
      <c r="E11" s="13" t="s">
        <v>41</v>
      </c>
      <c r="F11" s="37" t="e">
        <f>#REF!*1.2</f>
        <v>#REF!</v>
      </c>
      <c r="G11" s="15" t="s">
        <v>114</v>
      </c>
      <c r="H11" s="2" t="s">
        <v>271</v>
      </c>
    </row>
    <row r="12" spans="1:8" ht="189">
      <c r="A12" s="18" t="s">
        <v>354</v>
      </c>
      <c r="B12" s="13">
        <v>4</v>
      </c>
      <c r="C12" s="13" t="s">
        <v>189</v>
      </c>
      <c r="D12" s="13" t="s">
        <v>129</v>
      </c>
      <c r="E12" s="13" t="s">
        <v>41</v>
      </c>
      <c r="F12" s="37" t="e">
        <f>#REF!*1.2</f>
        <v>#REF!</v>
      </c>
      <c r="G12" s="15" t="s">
        <v>114</v>
      </c>
      <c r="H12" s="2" t="s">
        <v>272</v>
      </c>
    </row>
    <row r="13" spans="1:8" ht="189">
      <c r="A13" s="18" t="s">
        <v>355</v>
      </c>
      <c r="B13" s="13">
        <v>4</v>
      </c>
      <c r="C13" s="13" t="s">
        <v>193</v>
      </c>
      <c r="D13" s="13" t="s">
        <v>129</v>
      </c>
      <c r="E13" s="13" t="s">
        <v>41</v>
      </c>
      <c r="F13" s="37" t="e">
        <f>#REF!*1.2</f>
        <v>#REF!</v>
      </c>
      <c r="G13" s="15" t="s">
        <v>114</v>
      </c>
      <c r="H13" s="2" t="s">
        <v>273</v>
      </c>
    </row>
    <row r="14" spans="1:8" ht="173.25">
      <c r="A14" s="18" t="s">
        <v>356</v>
      </c>
      <c r="B14" s="13">
        <v>8</v>
      </c>
      <c r="C14" s="13" t="s">
        <v>189</v>
      </c>
      <c r="D14" s="13" t="s">
        <v>129</v>
      </c>
      <c r="E14" s="13" t="s">
        <v>41</v>
      </c>
      <c r="F14" s="37" t="e">
        <f>#REF!*1.2</f>
        <v>#REF!</v>
      </c>
      <c r="G14" s="15" t="s">
        <v>114</v>
      </c>
      <c r="H14" s="2" t="s">
        <v>274</v>
      </c>
    </row>
    <row r="15" spans="1:8" ht="173.25">
      <c r="A15" s="18" t="s">
        <v>357</v>
      </c>
      <c r="B15" s="13">
        <v>8</v>
      </c>
      <c r="C15" s="13" t="s">
        <v>193</v>
      </c>
      <c r="D15" s="13" t="s">
        <v>129</v>
      </c>
      <c r="E15" s="13" t="s">
        <v>41</v>
      </c>
      <c r="F15" s="37" t="e">
        <f>#REF!*1.2</f>
        <v>#REF!</v>
      </c>
      <c r="G15" s="15" t="s">
        <v>114</v>
      </c>
      <c r="H15" s="2" t="s">
        <v>275</v>
      </c>
    </row>
    <row r="16" spans="1:8" ht="189">
      <c r="A16" s="18" t="s">
        <v>358</v>
      </c>
      <c r="B16" s="13">
        <v>8</v>
      </c>
      <c r="C16" s="13" t="s">
        <v>189</v>
      </c>
      <c r="D16" s="13" t="s">
        <v>129</v>
      </c>
      <c r="E16" s="13" t="s">
        <v>41</v>
      </c>
      <c r="F16" s="37">
        <v>105000</v>
      </c>
      <c r="G16" s="15" t="s">
        <v>114</v>
      </c>
      <c r="H16" s="2" t="s">
        <v>276</v>
      </c>
    </row>
    <row r="17" spans="1:8" ht="189">
      <c r="A17" s="18" t="s">
        <v>359</v>
      </c>
      <c r="B17" s="13">
        <v>8</v>
      </c>
      <c r="C17" s="13" t="s">
        <v>193</v>
      </c>
      <c r="D17" s="13" t="s">
        <v>129</v>
      </c>
      <c r="E17" s="14" t="s">
        <v>41</v>
      </c>
      <c r="F17" s="37">
        <v>120000</v>
      </c>
      <c r="G17" s="14" t="s">
        <v>114</v>
      </c>
      <c r="H17" s="2" t="s">
        <v>277</v>
      </c>
    </row>
    <row r="18" spans="1:8" ht="173.25">
      <c r="A18" s="18" t="s">
        <v>360</v>
      </c>
      <c r="B18" s="13">
        <v>8</v>
      </c>
      <c r="C18" s="13" t="s">
        <v>189</v>
      </c>
      <c r="D18" s="13" t="s">
        <v>129</v>
      </c>
      <c r="E18" s="14" t="s">
        <v>41</v>
      </c>
      <c r="F18" s="37" t="e">
        <f>#REF!*1.2</f>
        <v>#REF!</v>
      </c>
      <c r="G18" s="14" t="s">
        <v>114</v>
      </c>
      <c r="H18" s="2" t="s">
        <v>278</v>
      </c>
    </row>
    <row r="19" spans="1:8" ht="173.25">
      <c r="A19" s="18" t="s">
        <v>361</v>
      </c>
      <c r="B19" s="13">
        <v>8</v>
      </c>
      <c r="C19" s="13" t="s">
        <v>193</v>
      </c>
      <c r="D19" s="13" t="s">
        <v>129</v>
      </c>
      <c r="E19" s="14" t="s">
        <v>41</v>
      </c>
      <c r="F19" s="37" t="e">
        <f>#REF!*1.2</f>
        <v>#REF!</v>
      </c>
      <c r="G19" s="14" t="s">
        <v>114</v>
      </c>
      <c r="H19" s="2" t="s">
        <v>279</v>
      </c>
    </row>
    <row r="20" spans="1:8" ht="189">
      <c r="A20" s="18" t="s">
        <v>362</v>
      </c>
      <c r="B20" s="13">
        <v>8</v>
      </c>
      <c r="C20" s="13" t="s">
        <v>189</v>
      </c>
      <c r="D20" s="13" t="s">
        <v>129</v>
      </c>
      <c r="E20" s="14" t="s">
        <v>41</v>
      </c>
      <c r="F20" s="37">
        <v>118000</v>
      </c>
      <c r="G20" s="14" t="s">
        <v>114</v>
      </c>
      <c r="H20" s="2" t="s">
        <v>280</v>
      </c>
    </row>
    <row r="21" spans="1:8" ht="189">
      <c r="A21" s="18" t="s">
        <v>363</v>
      </c>
      <c r="B21" s="13">
        <v>8</v>
      </c>
      <c r="C21" s="13" t="s">
        <v>193</v>
      </c>
      <c r="D21" s="13" t="s">
        <v>129</v>
      </c>
      <c r="E21" s="14" t="s">
        <v>41</v>
      </c>
      <c r="F21" s="37">
        <v>135000</v>
      </c>
      <c r="G21" s="14" t="s">
        <v>114</v>
      </c>
      <c r="H21" s="2" t="s">
        <v>281</v>
      </c>
    </row>
    <row r="22" spans="1:8" ht="94.5">
      <c r="A22" s="20" t="s">
        <v>282</v>
      </c>
      <c r="B22" s="13">
        <v>4</v>
      </c>
      <c r="C22" s="13" t="s">
        <v>193</v>
      </c>
      <c r="D22" s="13" t="s">
        <v>128</v>
      </c>
      <c r="E22" s="14" t="s">
        <v>41</v>
      </c>
      <c r="F22" s="37">
        <v>63500</v>
      </c>
      <c r="G22" s="14" t="s">
        <v>114</v>
      </c>
      <c r="H22" s="12" t="s">
        <v>399</v>
      </c>
    </row>
    <row r="23" spans="1:8" ht="94.5">
      <c r="A23" s="20" t="s">
        <v>283</v>
      </c>
      <c r="B23" s="13">
        <v>8</v>
      </c>
      <c r="C23" s="13" t="s">
        <v>193</v>
      </c>
      <c r="D23" s="13" t="s">
        <v>128</v>
      </c>
      <c r="E23" s="14" t="s">
        <v>41</v>
      </c>
      <c r="F23" s="37">
        <v>68900</v>
      </c>
      <c r="G23" s="14" t="s">
        <v>114</v>
      </c>
      <c r="H23" s="12" t="s">
        <v>400</v>
      </c>
    </row>
    <row r="24" spans="1:8" ht="94.5">
      <c r="A24" s="20" t="s">
        <v>284</v>
      </c>
      <c r="B24" s="13">
        <v>4</v>
      </c>
      <c r="C24" s="13" t="s">
        <v>193</v>
      </c>
      <c r="D24" s="13" t="s">
        <v>128</v>
      </c>
      <c r="E24" s="14" t="s">
        <v>41</v>
      </c>
      <c r="F24" s="37">
        <v>83700</v>
      </c>
      <c r="G24" s="14" t="s">
        <v>114</v>
      </c>
      <c r="H24" s="12" t="s">
        <v>401</v>
      </c>
    </row>
    <row r="25" spans="1:8" ht="94.5">
      <c r="A25" s="20" t="s">
        <v>285</v>
      </c>
      <c r="B25" s="13">
        <v>8</v>
      </c>
      <c r="C25" s="13" t="s">
        <v>193</v>
      </c>
      <c r="D25" s="13" t="s">
        <v>128</v>
      </c>
      <c r="E25" s="14" t="s">
        <v>41</v>
      </c>
      <c r="F25" s="37">
        <v>92700</v>
      </c>
      <c r="G25" s="14" t="s">
        <v>114</v>
      </c>
      <c r="H25" s="12" t="s">
        <v>402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3E45F-406A-DF46-BF90-5D371B6FC644}">
  <dimension ref="A1:I5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1.46484375" defaultRowHeight="15.75"/>
  <cols>
    <col min="1" max="1" width="55.796875" style="17" customWidth="1"/>
    <col min="2" max="2" width="11.33203125" style="17" bestFit="1" customWidth="1"/>
    <col min="3" max="3" width="17.796875" style="17" bestFit="1" customWidth="1"/>
    <col min="4" max="4" width="14" style="17" bestFit="1" customWidth="1"/>
    <col min="5" max="5" width="16.33203125" style="40" bestFit="1" customWidth="1"/>
    <col min="6" max="6" width="14.6640625" style="17" bestFit="1" customWidth="1"/>
    <col min="7" max="8" width="12.6640625" style="17" customWidth="1"/>
    <col min="9" max="9" width="50.1328125" style="17" customWidth="1"/>
    <col min="10" max="16384" width="11.46484375" style="17"/>
  </cols>
  <sheetData>
    <row r="1" spans="1:9" s="7" customFormat="1" ht="54">
      <c r="A1" s="4" t="s">
        <v>0</v>
      </c>
      <c r="B1" s="4" t="s">
        <v>127</v>
      </c>
      <c r="C1" s="4" t="s">
        <v>38</v>
      </c>
      <c r="D1" s="5" t="s">
        <v>261</v>
      </c>
      <c r="E1" s="6" t="s">
        <v>436</v>
      </c>
      <c r="F1" s="4" t="s">
        <v>91</v>
      </c>
      <c r="G1" s="4" t="s">
        <v>286</v>
      </c>
      <c r="H1" s="4" t="s">
        <v>188</v>
      </c>
      <c r="I1" s="4" t="s">
        <v>47</v>
      </c>
    </row>
    <row r="2" spans="1:9" s="16" customFormat="1" ht="126">
      <c r="A2" s="12" t="s">
        <v>187</v>
      </c>
      <c r="B2" s="13" t="s">
        <v>129</v>
      </c>
      <c r="C2" s="14" t="s">
        <v>41</v>
      </c>
      <c r="D2" s="13" t="s">
        <v>115</v>
      </c>
      <c r="E2" s="37">
        <v>46460</v>
      </c>
      <c r="F2" s="15" t="s">
        <v>116</v>
      </c>
      <c r="G2" s="15" t="s">
        <v>193</v>
      </c>
      <c r="H2" s="15" t="s">
        <v>189</v>
      </c>
      <c r="I2" s="2" t="s">
        <v>117</v>
      </c>
    </row>
    <row r="3" spans="1:9" ht="126">
      <c r="A3" s="12" t="s">
        <v>182</v>
      </c>
      <c r="B3" s="13" t="s">
        <v>129</v>
      </c>
      <c r="C3" s="14" t="s">
        <v>41</v>
      </c>
      <c r="D3" s="13" t="s">
        <v>118</v>
      </c>
      <c r="E3" s="37">
        <v>51400</v>
      </c>
      <c r="F3" s="15" t="s">
        <v>116</v>
      </c>
      <c r="G3" s="15" t="s">
        <v>193</v>
      </c>
      <c r="H3" s="15" t="s">
        <v>189</v>
      </c>
      <c r="I3" s="2" t="s">
        <v>119</v>
      </c>
    </row>
    <row r="4" spans="1:9" ht="204.75">
      <c r="A4" s="12" t="s">
        <v>183</v>
      </c>
      <c r="B4" s="13" t="s">
        <v>129</v>
      </c>
      <c r="C4" s="14" t="s">
        <v>41</v>
      </c>
      <c r="D4" s="13" t="s">
        <v>115</v>
      </c>
      <c r="E4" s="37">
        <v>49679.999999999993</v>
      </c>
      <c r="F4" s="15" t="s">
        <v>116</v>
      </c>
      <c r="G4" s="15" t="s">
        <v>193</v>
      </c>
      <c r="H4" s="15" t="s">
        <v>189</v>
      </c>
      <c r="I4" s="2" t="s">
        <v>185</v>
      </c>
    </row>
    <row r="5" spans="1:9" ht="189">
      <c r="A5" s="12" t="s">
        <v>184</v>
      </c>
      <c r="B5" s="13" t="s">
        <v>129</v>
      </c>
      <c r="C5" s="14" t="s">
        <v>41</v>
      </c>
      <c r="D5" s="13" t="s">
        <v>118</v>
      </c>
      <c r="E5" s="37">
        <v>59370</v>
      </c>
      <c r="F5" s="15" t="s">
        <v>116</v>
      </c>
      <c r="G5" s="15" t="s">
        <v>193</v>
      </c>
      <c r="H5" s="15" t="s">
        <v>189</v>
      </c>
      <c r="I5" s="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97D4-BAA4-4742-81AD-742A371290D2}">
  <dimension ref="A1:K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" sqref="F1:F1048576"/>
    </sheetView>
  </sheetViews>
  <sheetFormatPr defaultColWidth="10.796875" defaultRowHeight="15.75"/>
  <cols>
    <col min="1" max="1" width="21.6640625" style="17" bestFit="1" customWidth="1"/>
    <col min="2" max="2" width="102.46484375" style="19" customWidth="1"/>
    <col min="3" max="3" width="15.33203125" style="22" customWidth="1"/>
    <col min="4" max="4" width="10.46484375" style="22" bestFit="1" customWidth="1"/>
    <col min="5" max="5" width="10.6640625" style="22" customWidth="1"/>
    <col min="6" max="6" width="16" style="45" bestFit="1" customWidth="1"/>
    <col min="7" max="7" width="11.46484375" style="41" customWidth="1"/>
    <col min="8" max="8" width="10.796875" style="41"/>
    <col min="9" max="9" width="18" style="3" customWidth="1"/>
    <col min="10" max="10" width="17.33203125" style="3" customWidth="1"/>
    <col min="11" max="11" width="9.33203125" style="22" customWidth="1"/>
    <col min="12" max="16384" width="10.796875" style="17"/>
  </cols>
  <sheetData>
    <row r="1" spans="1:11" s="11" customFormat="1" ht="49.05" customHeight="1">
      <c r="A1" s="4" t="s">
        <v>198</v>
      </c>
      <c r="B1" s="4" t="s">
        <v>0</v>
      </c>
      <c r="C1" s="4" t="s">
        <v>199</v>
      </c>
      <c r="D1" s="4" t="s">
        <v>200</v>
      </c>
      <c r="E1" s="4" t="s">
        <v>201</v>
      </c>
      <c r="F1" s="43" t="s">
        <v>390</v>
      </c>
      <c r="G1" s="10" t="s">
        <v>430</v>
      </c>
      <c r="H1" s="8" t="s">
        <v>1</v>
      </c>
      <c r="I1" s="4" t="s">
        <v>202</v>
      </c>
      <c r="J1" s="4" t="s">
        <v>203</v>
      </c>
      <c r="K1" s="4" t="s">
        <v>46</v>
      </c>
    </row>
    <row r="2" spans="1:11" ht="30" customHeight="1">
      <c r="A2" s="21" t="s">
        <v>231</v>
      </c>
      <c r="B2" s="36" t="s">
        <v>232</v>
      </c>
      <c r="C2" s="28" t="s">
        <v>206</v>
      </c>
      <c r="D2" s="28">
        <v>42</v>
      </c>
      <c r="E2" s="28" t="s">
        <v>224</v>
      </c>
      <c r="F2" s="44">
        <f>H2*0.7</f>
        <v>57050</v>
      </c>
      <c r="G2" s="38">
        <f t="shared" ref="G2:G9" si="0">H2*0.88</f>
        <v>71720</v>
      </c>
      <c r="H2" s="39">
        <v>81500</v>
      </c>
      <c r="I2" s="2" t="s">
        <v>217</v>
      </c>
      <c r="J2" s="2" t="s">
        <v>218</v>
      </c>
      <c r="K2" s="28">
        <v>9005</v>
      </c>
    </row>
    <row r="3" spans="1:11" ht="30" customHeight="1">
      <c r="A3" s="21" t="s">
        <v>233</v>
      </c>
      <c r="B3" s="36" t="s">
        <v>234</v>
      </c>
      <c r="C3" s="28" t="s">
        <v>206</v>
      </c>
      <c r="D3" s="28">
        <v>42</v>
      </c>
      <c r="E3" s="28" t="s">
        <v>235</v>
      </c>
      <c r="F3" s="44">
        <f t="shared" ref="F3:F9" si="1">H3*0.7</f>
        <v>65593.08</v>
      </c>
      <c r="G3" s="38">
        <f t="shared" si="0"/>
        <v>82459.872000000003</v>
      </c>
      <c r="H3" s="39">
        <v>93704.400000000009</v>
      </c>
      <c r="I3" s="2" t="s">
        <v>217</v>
      </c>
      <c r="J3" s="2" t="s">
        <v>218</v>
      </c>
      <c r="K3" s="28">
        <v>9005</v>
      </c>
    </row>
    <row r="4" spans="1:11" ht="30" customHeight="1">
      <c r="A4" s="21" t="s">
        <v>204</v>
      </c>
      <c r="B4" s="36" t="s">
        <v>205</v>
      </c>
      <c r="C4" s="28" t="s">
        <v>206</v>
      </c>
      <c r="D4" s="28">
        <v>42</v>
      </c>
      <c r="E4" s="28" t="s">
        <v>207</v>
      </c>
      <c r="F4" s="44">
        <f t="shared" si="1"/>
        <v>67550</v>
      </c>
      <c r="G4" s="38">
        <f t="shared" si="0"/>
        <v>84920</v>
      </c>
      <c r="H4" s="39">
        <v>96500</v>
      </c>
      <c r="I4" s="2" t="s">
        <v>208</v>
      </c>
      <c r="J4" s="2" t="s">
        <v>208</v>
      </c>
      <c r="K4" s="28">
        <v>9005</v>
      </c>
    </row>
    <row r="5" spans="1:11" ht="30" customHeight="1">
      <c r="A5" s="21" t="s">
        <v>209</v>
      </c>
      <c r="B5" s="36" t="s">
        <v>210</v>
      </c>
      <c r="C5" s="28" t="s">
        <v>206</v>
      </c>
      <c r="D5" s="28">
        <v>42</v>
      </c>
      <c r="E5" s="28" t="s">
        <v>211</v>
      </c>
      <c r="F5" s="44">
        <f t="shared" si="1"/>
        <v>72130.59</v>
      </c>
      <c r="G5" s="38">
        <f t="shared" si="0"/>
        <v>90678.455999999991</v>
      </c>
      <c r="H5" s="39">
        <v>103043.7</v>
      </c>
      <c r="I5" s="2" t="s">
        <v>208</v>
      </c>
      <c r="J5" s="2" t="s">
        <v>208</v>
      </c>
      <c r="K5" s="28">
        <v>9005</v>
      </c>
    </row>
    <row r="6" spans="1:11" ht="30" customHeight="1">
      <c r="A6" s="21" t="s">
        <v>236</v>
      </c>
      <c r="B6" s="36" t="s">
        <v>237</v>
      </c>
      <c r="C6" s="28" t="s">
        <v>206</v>
      </c>
      <c r="D6" s="28">
        <v>47</v>
      </c>
      <c r="E6" s="28" t="s">
        <v>224</v>
      </c>
      <c r="F6" s="44">
        <f t="shared" si="1"/>
        <v>55496.07</v>
      </c>
      <c r="G6" s="38">
        <f t="shared" si="0"/>
        <v>69766.488000000012</v>
      </c>
      <c r="H6" s="39">
        <v>79280.100000000006</v>
      </c>
      <c r="I6" s="2" t="s">
        <v>217</v>
      </c>
      <c r="J6" s="2" t="s">
        <v>218</v>
      </c>
      <c r="K6" s="28">
        <v>9005</v>
      </c>
    </row>
    <row r="7" spans="1:11" ht="30" customHeight="1">
      <c r="A7" s="21" t="s">
        <v>238</v>
      </c>
      <c r="B7" s="36" t="s">
        <v>239</v>
      </c>
      <c r="C7" s="28" t="s">
        <v>206</v>
      </c>
      <c r="D7" s="28">
        <v>47</v>
      </c>
      <c r="E7" s="28" t="s">
        <v>235</v>
      </c>
      <c r="F7" s="44">
        <f t="shared" si="1"/>
        <v>67481.820000000007</v>
      </c>
      <c r="G7" s="38">
        <f t="shared" si="0"/>
        <v>84834.288</v>
      </c>
      <c r="H7" s="39">
        <v>96402.6</v>
      </c>
      <c r="I7" s="2" t="s">
        <v>217</v>
      </c>
      <c r="J7" s="2" t="s">
        <v>218</v>
      </c>
      <c r="K7" s="28">
        <v>9005</v>
      </c>
    </row>
    <row r="8" spans="1:11" ht="30" customHeight="1">
      <c r="A8" s="21" t="s">
        <v>212</v>
      </c>
      <c r="B8" s="36" t="s">
        <v>213</v>
      </c>
      <c r="C8" s="28" t="s">
        <v>206</v>
      </c>
      <c r="D8" s="28">
        <v>47</v>
      </c>
      <c r="E8" s="28" t="s">
        <v>207</v>
      </c>
      <c r="F8" s="44">
        <f t="shared" si="1"/>
        <v>66827.88</v>
      </c>
      <c r="G8" s="38">
        <f t="shared" si="0"/>
        <v>84012.19200000001</v>
      </c>
      <c r="H8" s="39">
        <v>95468.400000000009</v>
      </c>
      <c r="I8" s="2" t="s">
        <v>208</v>
      </c>
      <c r="J8" s="2" t="s">
        <v>208</v>
      </c>
      <c r="K8" s="28">
        <v>9005</v>
      </c>
    </row>
    <row r="9" spans="1:11" ht="30" customHeight="1">
      <c r="A9" s="21" t="s">
        <v>214</v>
      </c>
      <c r="B9" s="36" t="s">
        <v>215</v>
      </c>
      <c r="C9" s="28" t="s">
        <v>206</v>
      </c>
      <c r="D9" s="28">
        <v>47</v>
      </c>
      <c r="E9" s="28" t="s">
        <v>211</v>
      </c>
      <c r="F9" s="44">
        <f t="shared" si="1"/>
        <v>76052.97</v>
      </c>
      <c r="G9" s="38">
        <f t="shared" si="0"/>
        <v>95609.448000000004</v>
      </c>
      <c r="H9" s="39">
        <v>108647.1</v>
      </c>
      <c r="I9" s="2" t="s">
        <v>208</v>
      </c>
      <c r="J9" s="2" t="s">
        <v>208</v>
      </c>
      <c r="K9" s="28">
        <v>9005</v>
      </c>
    </row>
    <row r="10" spans="1:11" ht="30" customHeight="1">
      <c r="A10" s="21" t="s">
        <v>220</v>
      </c>
      <c r="B10" s="36" t="s">
        <v>221</v>
      </c>
      <c r="C10" s="28" t="s">
        <v>206</v>
      </c>
      <c r="D10" s="28">
        <v>22</v>
      </c>
      <c r="E10" s="28" t="s">
        <v>216</v>
      </c>
      <c r="F10" s="44">
        <f t="shared" ref="F10:F22" si="2">H10*0.7</f>
        <v>30798.81</v>
      </c>
      <c r="G10" s="38">
        <f t="shared" ref="G10:G22" si="3">H10*0.88</f>
        <v>38718.504000000001</v>
      </c>
      <c r="H10" s="39">
        <v>43998.3</v>
      </c>
      <c r="I10" s="2" t="s">
        <v>217</v>
      </c>
      <c r="J10" s="2" t="s">
        <v>218</v>
      </c>
      <c r="K10" s="28">
        <v>9005</v>
      </c>
    </row>
    <row r="11" spans="1:11" ht="30" customHeight="1">
      <c r="A11" s="21" t="s">
        <v>222</v>
      </c>
      <c r="B11" s="36" t="s">
        <v>223</v>
      </c>
      <c r="C11" s="28" t="s">
        <v>206</v>
      </c>
      <c r="D11" s="28">
        <v>22</v>
      </c>
      <c r="E11" s="28" t="s">
        <v>219</v>
      </c>
      <c r="F11" s="44">
        <f t="shared" si="2"/>
        <v>36887.760000000002</v>
      </c>
      <c r="G11" s="38">
        <f t="shared" si="3"/>
        <v>46373.184000000001</v>
      </c>
      <c r="H11" s="39">
        <v>52696.800000000003</v>
      </c>
      <c r="I11" s="2" t="s">
        <v>217</v>
      </c>
      <c r="J11" s="2" t="s">
        <v>218</v>
      </c>
      <c r="K11" s="28">
        <v>9005</v>
      </c>
    </row>
    <row r="12" spans="1:11" ht="30" customHeight="1">
      <c r="A12" s="21" t="s">
        <v>225</v>
      </c>
      <c r="B12" s="36" t="s">
        <v>226</v>
      </c>
      <c r="C12" s="28" t="s">
        <v>206</v>
      </c>
      <c r="D12" s="28">
        <v>32</v>
      </c>
      <c r="E12" s="28" t="s">
        <v>216</v>
      </c>
      <c r="F12" s="44">
        <f t="shared" si="2"/>
        <v>36209.879999999997</v>
      </c>
      <c r="G12" s="38">
        <f t="shared" si="3"/>
        <v>45520.991999999998</v>
      </c>
      <c r="H12" s="39">
        <v>51728.4</v>
      </c>
      <c r="I12" s="2" t="s">
        <v>217</v>
      </c>
      <c r="J12" s="2" t="s">
        <v>218</v>
      </c>
      <c r="K12" s="28">
        <v>9005</v>
      </c>
    </row>
    <row r="13" spans="1:11" ht="30" customHeight="1">
      <c r="A13" s="21" t="s">
        <v>227</v>
      </c>
      <c r="B13" s="36" t="s">
        <v>228</v>
      </c>
      <c r="C13" s="28" t="s">
        <v>206</v>
      </c>
      <c r="D13" s="28">
        <v>32</v>
      </c>
      <c r="E13" s="28" t="s">
        <v>219</v>
      </c>
      <c r="F13" s="44">
        <f t="shared" si="2"/>
        <v>39661.019999999997</v>
      </c>
      <c r="G13" s="38">
        <f t="shared" si="3"/>
        <v>49859.567999999999</v>
      </c>
      <c r="H13" s="39">
        <v>56658.6</v>
      </c>
      <c r="I13" s="2" t="s">
        <v>217</v>
      </c>
      <c r="J13" s="2" t="s">
        <v>218</v>
      </c>
      <c r="K13" s="28">
        <v>9005</v>
      </c>
    </row>
    <row r="14" spans="1:11" ht="30" customHeight="1">
      <c r="A14" s="21" t="s">
        <v>229</v>
      </c>
      <c r="B14" s="36" t="s">
        <v>230</v>
      </c>
      <c r="C14" s="28" t="s">
        <v>206</v>
      </c>
      <c r="D14" s="28">
        <v>32</v>
      </c>
      <c r="E14" s="28" t="s">
        <v>224</v>
      </c>
      <c r="F14" s="44">
        <f t="shared" si="2"/>
        <v>45254.159999999996</v>
      </c>
      <c r="G14" s="38">
        <f t="shared" si="3"/>
        <v>56890.944000000003</v>
      </c>
      <c r="H14" s="39">
        <v>64648.800000000003</v>
      </c>
      <c r="I14" s="2" t="s">
        <v>217</v>
      </c>
      <c r="J14" s="2" t="s">
        <v>218</v>
      </c>
      <c r="K14" s="28">
        <v>9005</v>
      </c>
    </row>
    <row r="15" spans="1:11" ht="30" customHeight="1">
      <c r="A15" s="21" t="s">
        <v>396</v>
      </c>
      <c r="B15" s="36" t="s">
        <v>395</v>
      </c>
      <c r="C15" s="28" t="s">
        <v>240</v>
      </c>
      <c r="D15" s="28">
        <v>6</v>
      </c>
      <c r="E15" s="28" t="s">
        <v>391</v>
      </c>
      <c r="F15" s="44">
        <f t="shared" si="2"/>
        <v>8555.4</v>
      </c>
      <c r="G15" s="38">
        <f t="shared" si="3"/>
        <v>10755.36</v>
      </c>
      <c r="H15" s="39">
        <v>12222</v>
      </c>
      <c r="I15" s="2" t="s">
        <v>241</v>
      </c>
      <c r="J15" s="2" t="s">
        <v>242</v>
      </c>
      <c r="K15" s="28">
        <v>9005</v>
      </c>
    </row>
    <row r="16" spans="1:11" ht="30" customHeight="1">
      <c r="A16" s="21" t="s">
        <v>398</v>
      </c>
      <c r="B16" s="36" t="s">
        <v>397</v>
      </c>
      <c r="C16" s="28" t="s">
        <v>240</v>
      </c>
      <c r="D16" s="28">
        <v>6</v>
      </c>
      <c r="E16" s="28" t="s">
        <v>216</v>
      </c>
      <c r="F16" s="44">
        <f t="shared" si="2"/>
        <v>9399.5999999999985</v>
      </c>
      <c r="G16" s="38">
        <f t="shared" si="3"/>
        <v>11816.64</v>
      </c>
      <c r="H16" s="39">
        <v>13428</v>
      </c>
      <c r="I16" s="2" t="s">
        <v>241</v>
      </c>
      <c r="J16" s="2" t="s">
        <v>242</v>
      </c>
      <c r="K16" s="28">
        <v>9005</v>
      </c>
    </row>
    <row r="17" spans="1:11" ht="30" customHeight="1">
      <c r="A17" s="21" t="s">
        <v>243</v>
      </c>
      <c r="B17" s="36" t="s">
        <v>394</v>
      </c>
      <c r="C17" s="28" t="s">
        <v>240</v>
      </c>
      <c r="D17" s="28">
        <v>9</v>
      </c>
      <c r="E17" s="28" t="s">
        <v>391</v>
      </c>
      <c r="F17" s="44">
        <f t="shared" si="2"/>
        <v>9038.61</v>
      </c>
      <c r="G17" s="38">
        <f t="shared" si="3"/>
        <v>11362.824000000001</v>
      </c>
      <c r="H17" s="39">
        <v>12912.300000000001</v>
      </c>
      <c r="I17" s="2" t="s">
        <v>241</v>
      </c>
      <c r="J17" s="2" t="s">
        <v>242</v>
      </c>
      <c r="K17" s="28">
        <v>9005</v>
      </c>
    </row>
    <row r="18" spans="1:11" ht="30" customHeight="1">
      <c r="A18" s="21" t="s">
        <v>244</v>
      </c>
      <c r="B18" s="36" t="s">
        <v>245</v>
      </c>
      <c r="C18" s="28" t="s">
        <v>240</v>
      </c>
      <c r="D18" s="28">
        <v>9</v>
      </c>
      <c r="E18" s="28" t="s">
        <v>216</v>
      </c>
      <c r="F18" s="44">
        <f t="shared" si="2"/>
        <v>10724.49</v>
      </c>
      <c r="G18" s="38">
        <f t="shared" si="3"/>
        <v>13482.216</v>
      </c>
      <c r="H18" s="39">
        <v>15320.7</v>
      </c>
      <c r="I18" s="2" t="s">
        <v>241</v>
      </c>
      <c r="J18" s="2" t="s">
        <v>242</v>
      </c>
      <c r="K18" s="28">
        <v>9005</v>
      </c>
    </row>
    <row r="19" spans="1:11" ht="30" customHeight="1">
      <c r="A19" s="21" t="s">
        <v>246</v>
      </c>
      <c r="B19" s="36" t="s">
        <v>393</v>
      </c>
      <c r="C19" s="28" t="s">
        <v>240</v>
      </c>
      <c r="D19" s="28">
        <v>12</v>
      </c>
      <c r="E19" s="28" t="s">
        <v>391</v>
      </c>
      <c r="F19" s="44">
        <f t="shared" si="2"/>
        <v>10602.9</v>
      </c>
      <c r="G19" s="38">
        <f t="shared" si="3"/>
        <v>13329.36</v>
      </c>
      <c r="H19" s="39">
        <v>15147</v>
      </c>
      <c r="I19" s="2" t="s">
        <v>241</v>
      </c>
      <c r="J19" s="2" t="s">
        <v>242</v>
      </c>
      <c r="K19" s="28">
        <v>9005</v>
      </c>
    </row>
    <row r="20" spans="1:11" ht="30" customHeight="1">
      <c r="A20" s="21" t="s">
        <v>247</v>
      </c>
      <c r="B20" s="36" t="s">
        <v>248</v>
      </c>
      <c r="C20" s="28" t="s">
        <v>240</v>
      </c>
      <c r="D20" s="28">
        <v>12</v>
      </c>
      <c r="E20" s="28" t="s">
        <v>216</v>
      </c>
      <c r="F20" s="44">
        <f t="shared" si="2"/>
        <v>11869.199999999999</v>
      </c>
      <c r="G20" s="38">
        <f t="shared" si="3"/>
        <v>14921.28</v>
      </c>
      <c r="H20" s="39">
        <v>16956</v>
      </c>
      <c r="I20" s="2" t="s">
        <v>241</v>
      </c>
      <c r="J20" s="2" t="s">
        <v>242</v>
      </c>
      <c r="K20" s="28">
        <v>9005</v>
      </c>
    </row>
    <row r="21" spans="1:11" ht="30" customHeight="1">
      <c r="A21" s="21" t="s">
        <v>249</v>
      </c>
      <c r="B21" s="36" t="s">
        <v>392</v>
      </c>
      <c r="C21" s="28" t="s">
        <v>240</v>
      </c>
      <c r="D21" s="28">
        <v>15</v>
      </c>
      <c r="E21" s="28" t="s">
        <v>391</v>
      </c>
      <c r="F21" s="44">
        <f t="shared" si="2"/>
        <v>12411</v>
      </c>
      <c r="G21" s="38">
        <f t="shared" si="3"/>
        <v>15602.4</v>
      </c>
      <c r="H21" s="39">
        <v>17730</v>
      </c>
      <c r="I21" s="2" t="s">
        <v>241</v>
      </c>
      <c r="J21" s="2" t="s">
        <v>242</v>
      </c>
      <c r="K21" s="28">
        <v>9005</v>
      </c>
    </row>
    <row r="22" spans="1:11" ht="30" customHeight="1">
      <c r="A22" s="21" t="s">
        <v>250</v>
      </c>
      <c r="B22" s="36" t="s">
        <v>251</v>
      </c>
      <c r="C22" s="28" t="s">
        <v>240</v>
      </c>
      <c r="D22" s="28">
        <v>15</v>
      </c>
      <c r="E22" s="28" t="s">
        <v>216</v>
      </c>
      <c r="F22" s="44">
        <f t="shared" si="2"/>
        <v>13255.199999999999</v>
      </c>
      <c r="G22" s="38">
        <f t="shared" si="3"/>
        <v>16663.68</v>
      </c>
      <c r="H22" s="39">
        <v>18936</v>
      </c>
      <c r="I22" s="2" t="s">
        <v>241</v>
      </c>
      <c r="J22" s="2" t="s">
        <v>242</v>
      </c>
      <c r="K22" s="28">
        <v>9005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Шкафы монтажные</vt:lpstr>
      <vt:lpstr>Аксессуары</vt:lpstr>
      <vt:lpstr>Уличные коммутаторы</vt:lpstr>
      <vt:lpstr>Телекоммуникационные шкафы</vt:lpstr>
      <vt:lpstr>Серверные шкафы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annaannaf2023@gmail.com</cp:lastModifiedBy>
  <dcterms:created xsi:type="dcterms:W3CDTF">2015-06-05T18:19:00Z</dcterms:created>
  <dcterms:modified xsi:type="dcterms:W3CDTF">2025-03-17T10:18:44Z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16671707B4B34A9EB1256D52E49768C0_13</vt:lpwstr>
  </property>
  <property fmtid="{D5CDD505-2E9C-101B-9397-08002B2CF9AE}" pid="3" name="KSOProductBuildVer">
    <vt:lpwstr>1049-12.2.0.13431</vt:lpwstr>
  </property>
</Properties>
</file>